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ss\DATI\KOPIGIE\APC\APC darba Organizatoriskie dokumenti\APKAIMES\LB Konkurss\Konkurss 2022\Pieteiktie projekti\2 -3970- pi - Vingrošanas un sportiskais centrs bērniem\"/>
    </mc:Choice>
  </mc:AlternateContent>
  <xr:revisionPtr revIDLastSave="0" documentId="14_{63AA3D86-038C-4FEA-8478-856687FA41D3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Lapa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18" i="1" s="1"/>
  <c r="E9" i="1"/>
  <c r="E8" i="1"/>
  <c r="E7" i="1"/>
  <c r="E6" i="1"/>
  <c r="E5" i="1"/>
  <c r="E19" i="1" l="1"/>
  <c r="E20" i="1" s="1"/>
</calcChain>
</file>

<file path=xl/sharedStrings.xml><?xml version="1.0" encoding="utf-8"?>
<sst xmlns="http://schemas.openxmlformats.org/spreadsheetml/2006/main" count="26" uniqueCount="26">
  <si>
    <t>1. Paredzamās darbu izmaksas.</t>
  </si>
  <si>
    <t>Darbu veids</t>
  </si>
  <si>
    <t>Cena par vienību, EUR (bez PVN)</t>
  </si>
  <si>
    <t>Vienību skaits</t>
  </si>
  <si>
    <t>Kopējā cena, EUR (bez PVN)</t>
  </si>
  <si>
    <t>Piezīmes</t>
  </si>
  <si>
    <t>Darbu veids vai konstruktīvā elementa nosaukums, apraksts</t>
  </si>
  <si>
    <r>
      <rPr>
        <i/>
        <sz val="12"/>
        <color rgb="FF000000"/>
        <rFont val="Times New Roman"/>
        <family val="1"/>
        <charset val="186"/>
      </rPr>
      <t>Projektēšana un autoruzraudzība</t>
    </r>
    <r>
      <rPr>
        <i/>
        <vertAlign val="superscript"/>
        <sz val="12"/>
        <color rgb="FF000000"/>
        <rFont val="Times New Roman"/>
        <family val="1"/>
        <charset val="186"/>
      </rPr>
      <t>1</t>
    </r>
  </si>
  <si>
    <r>
      <rPr>
        <i/>
        <sz val="12"/>
        <color rgb="FF000000"/>
        <rFont val="Times New Roman"/>
        <family val="1"/>
        <charset val="186"/>
      </rPr>
      <t>Būvuzraudzība</t>
    </r>
    <r>
      <rPr>
        <i/>
        <vertAlign val="superscript"/>
        <sz val="12"/>
        <color rgb="FF000000"/>
        <rFont val="Times New Roman"/>
        <family val="1"/>
        <charset val="186"/>
      </rPr>
      <t>2</t>
    </r>
  </si>
  <si>
    <t>Vingrošanas komplekss Climboo</t>
  </si>
  <si>
    <t xml:space="preserve">Divvietīgas šūpoles </t>
  </si>
  <si>
    <t>Šūpoles ar grozu “Ligzda”</t>
  </si>
  <si>
    <t>Atsperšupoles “Pandas”</t>
  </si>
  <si>
    <t>Rotaļu komplekss Jungle</t>
  </si>
  <si>
    <t xml:space="preserve">Jauno sportistu komplekss </t>
  </si>
  <si>
    <t xml:space="preserve">Parka sols </t>
  </si>
  <si>
    <t>SBR gumijas mulča</t>
  </si>
  <si>
    <t>Transporta pakalpojumi</t>
  </si>
  <si>
    <t>Preces uzstadīšana</t>
  </si>
  <si>
    <t>Preces uzstadīšna</t>
  </si>
  <si>
    <t>PAVISAM KOPĀ BEZ PVN</t>
  </si>
  <si>
    <t>PVN</t>
  </si>
  <si>
    <t>PAVISAM KOPĀ AR PVN</t>
  </si>
  <si>
    <r>
      <rPr>
        <vertAlign val="superscript"/>
        <sz val="11"/>
        <color rgb="FF000000"/>
        <rFont val="Calibri"/>
        <family val="2"/>
        <charset val="186"/>
      </rPr>
      <t xml:space="preserve">1 </t>
    </r>
    <r>
      <rPr>
        <b/>
        <sz val="11"/>
        <color rgb="FF000000"/>
        <rFont val="Calibri"/>
        <family val="2"/>
        <charset val="186"/>
      </rPr>
      <t>Vismaz 10 %</t>
    </r>
    <r>
      <rPr>
        <sz val="11"/>
        <color rgb="FF000000"/>
        <rFont val="Calibri"/>
        <family val="2"/>
        <charset val="186"/>
      </rPr>
      <t xml:space="preserve"> no projekta īstenošanas izmaksām.</t>
    </r>
  </si>
  <si>
    <r>
      <rPr>
        <vertAlign val="superscript"/>
        <sz val="11"/>
        <color rgb="FF000000"/>
        <rFont val="Calibri"/>
        <family val="2"/>
        <charset val="186"/>
      </rPr>
      <t>2</t>
    </r>
    <r>
      <rPr>
        <sz val="11"/>
        <color rgb="FF000000"/>
        <rFont val="Calibri"/>
        <family val="2"/>
        <charset val="186"/>
      </rPr>
      <t xml:space="preserve"> </t>
    </r>
    <r>
      <rPr>
        <b/>
        <sz val="11"/>
        <color rgb="FF000000"/>
        <rFont val="Calibri"/>
        <family val="2"/>
        <charset val="186"/>
      </rPr>
      <t>Vismaz 3 %</t>
    </r>
    <r>
      <rPr>
        <sz val="11"/>
        <color rgb="FF000000"/>
        <rFont val="Calibri"/>
        <family val="2"/>
        <charset val="186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</si>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</sst>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86"/>
    </font>
    <font>
      <b/>
      <i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i/>
      <vertAlign val="superscript"/>
      <sz val="12"/>
      <color rgb="FF000000"/>
      <name val="Times New Roman"/>
      <family val="1"/>
      <charset val="186"/>
    </font>
    <font>
      <vertAlign val="superscript"/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5"/>
  <sheetViews>
    <sheetView tabSelected="1" zoomScaleNormal="100" workbookViewId="0">
      <selection activeCell="E15" sqref="E15"/>
    </sheetView>
  </sheetViews>
  <sheetFormatPr defaultColWidth="8.5546875" defaultRowHeight="14.4" x14ac:dyDescent="0.3"/>
  <cols>
    <col min="2" max="2" width="38.44140625" customWidth="1"/>
    <col min="3" max="3" width="13.33203125" customWidth="1"/>
    <col min="4" max="4" width="22.109375" customWidth="1"/>
    <col min="5" max="5" width="14.5546875" customWidth="1"/>
    <col min="6" max="6" width="10.6640625" customWidth="1"/>
  </cols>
  <sheetData>
    <row r="1" spans="2:15" x14ac:dyDescent="0.3">
      <c r="O1">
        <v>49218</v>
      </c>
    </row>
    <row r="2" spans="2:15" x14ac:dyDescent="0.3">
      <c r="B2" t="s">
        <v>0</v>
      </c>
    </row>
    <row r="3" spans="2:15" ht="15.75" customHeight="1" x14ac:dyDescent="0.3">
      <c r="B3" s="5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2:15" ht="32.4" x14ac:dyDescent="0.3">
      <c r="B4" s="6" t="s">
        <v>6</v>
      </c>
      <c r="C4" s="4"/>
      <c r="D4" s="4"/>
      <c r="E4" s="4"/>
      <c r="F4" s="4"/>
    </row>
    <row r="5" spans="2:15" ht="18.600000000000001" x14ac:dyDescent="0.3">
      <c r="B5" s="7" t="s">
        <v>7</v>
      </c>
      <c r="C5" s="8"/>
      <c r="D5" s="8"/>
      <c r="E5" s="8">
        <f>O1*10%</f>
        <v>4921.8</v>
      </c>
      <c r="F5" s="8"/>
    </row>
    <row r="6" spans="2:15" ht="18.600000000000001" x14ac:dyDescent="0.3">
      <c r="B6" s="9" t="s">
        <v>8</v>
      </c>
      <c r="C6" s="8"/>
      <c r="D6" s="8"/>
      <c r="E6" s="8">
        <f>O1*3%</f>
        <v>1476.54</v>
      </c>
      <c r="F6" s="8"/>
    </row>
    <row r="7" spans="2:15" ht="15.6" x14ac:dyDescent="0.3">
      <c r="B7" s="9" t="s">
        <v>9</v>
      </c>
      <c r="C7" s="8">
        <v>5100</v>
      </c>
      <c r="D7" s="8">
        <v>1</v>
      </c>
      <c r="E7" s="8">
        <f t="shared" ref="E7:E17" si="0">SUM(C7*D7)</f>
        <v>5100</v>
      </c>
      <c r="F7" s="8"/>
    </row>
    <row r="8" spans="2:15" ht="15.6" x14ac:dyDescent="0.3">
      <c r="B8" s="9" t="s">
        <v>10</v>
      </c>
      <c r="C8" s="8">
        <v>940</v>
      </c>
      <c r="D8" s="8">
        <v>2</v>
      </c>
      <c r="E8" s="8">
        <f t="shared" si="0"/>
        <v>1880</v>
      </c>
      <c r="F8" s="8"/>
    </row>
    <row r="9" spans="2:15" ht="15.6" x14ac:dyDescent="0.3">
      <c r="B9" s="9" t="s">
        <v>11</v>
      </c>
      <c r="C9" s="8">
        <v>1670</v>
      </c>
      <c r="D9" s="8">
        <v>1</v>
      </c>
      <c r="E9" s="8">
        <f t="shared" si="0"/>
        <v>1670</v>
      </c>
      <c r="F9" s="8"/>
    </row>
    <row r="10" spans="2:15" ht="15.6" x14ac:dyDescent="0.3">
      <c r="B10" s="9" t="s">
        <v>12</v>
      </c>
      <c r="C10" s="8">
        <v>970</v>
      </c>
      <c r="D10" s="8">
        <v>1</v>
      </c>
      <c r="E10" s="8">
        <f t="shared" si="0"/>
        <v>970</v>
      </c>
      <c r="F10" s="8"/>
    </row>
    <row r="11" spans="2:15" ht="15.6" x14ac:dyDescent="0.3">
      <c r="B11" s="9" t="s">
        <v>13</v>
      </c>
      <c r="C11" s="8">
        <v>14800</v>
      </c>
      <c r="D11" s="8">
        <v>1</v>
      </c>
      <c r="E11" s="8">
        <f t="shared" si="0"/>
        <v>14800</v>
      </c>
      <c r="F11" s="8"/>
    </row>
    <row r="12" spans="2:15" ht="15.6" x14ac:dyDescent="0.3">
      <c r="B12" s="9" t="s">
        <v>14</v>
      </c>
      <c r="C12" s="8">
        <v>2200</v>
      </c>
      <c r="D12" s="8">
        <v>1</v>
      </c>
      <c r="E12" s="8">
        <f t="shared" si="0"/>
        <v>2200</v>
      </c>
      <c r="F12" s="8"/>
    </row>
    <row r="13" spans="2:15" ht="15.6" x14ac:dyDescent="0.3">
      <c r="B13" s="9" t="s">
        <v>15</v>
      </c>
      <c r="C13" s="8">
        <v>260</v>
      </c>
      <c r="D13" s="8">
        <v>5</v>
      </c>
      <c r="E13" s="8">
        <f t="shared" si="0"/>
        <v>1300</v>
      </c>
      <c r="F13" s="8"/>
    </row>
    <row r="14" spans="2:15" ht="15.6" x14ac:dyDescent="0.3">
      <c r="B14" s="9" t="s">
        <v>16</v>
      </c>
      <c r="C14" s="8">
        <v>69</v>
      </c>
      <c r="D14" s="8">
        <v>242</v>
      </c>
      <c r="E14" s="8">
        <f t="shared" si="0"/>
        <v>16698</v>
      </c>
      <c r="F14" s="8"/>
    </row>
    <row r="15" spans="2:15" ht="15.6" x14ac:dyDescent="0.3">
      <c r="B15" s="9" t="s">
        <v>17</v>
      </c>
      <c r="C15" s="8">
        <v>1</v>
      </c>
      <c r="D15" s="8">
        <v>50</v>
      </c>
      <c r="E15" s="8">
        <f t="shared" si="0"/>
        <v>50</v>
      </c>
      <c r="F15" s="8"/>
    </row>
    <row r="16" spans="2:15" ht="15.6" x14ac:dyDescent="0.3">
      <c r="B16" s="9" t="s">
        <v>18</v>
      </c>
      <c r="C16" s="8">
        <v>42</v>
      </c>
      <c r="D16" s="8">
        <v>80</v>
      </c>
      <c r="E16" s="8">
        <f t="shared" si="0"/>
        <v>3360</v>
      </c>
      <c r="F16" s="8"/>
    </row>
    <row r="17" spans="2:6" ht="15.6" x14ac:dyDescent="0.3">
      <c r="B17" s="9" t="s">
        <v>19</v>
      </c>
      <c r="C17" s="8">
        <v>17</v>
      </c>
      <c r="D17" s="8">
        <v>70</v>
      </c>
      <c r="E17" s="8">
        <f t="shared" si="0"/>
        <v>1190</v>
      </c>
      <c r="F17" s="8"/>
    </row>
    <row r="18" spans="2:6" ht="15" customHeight="1" x14ac:dyDescent="0.3">
      <c r="B18" s="3" t="s">
        <v>20</v>
      </c>
      <c r="C18" s="3"/>
      <c r="D18" s="3"/>
      <c r="E18" s="10">
        <f>SUM(E5:E17)</f>
        <v>55616.34</v>
      </c>
      <c r="F18" s="8"/>
    </row>
    <row r="19" spans="2:6" ht="15" customHeight="1" x14ac:dyDescent="0.3">
      <c r="B19" s="2" t="s">
        <v>21</v>
      </c>
      <c r="C19" s="2"/>
      <c r="D19" s="2"/>
      <c r="E19" s="10">
        <f>E18*0.21</f>
        <v>11679.431399999999</v>
      </c>
      <c r="F19" s="8"/>
    </row>
    <row r="20" spans="2:6" ht="15" customHeight="1" x14ac:dyDescent="0.3">
      <c r="B20" s="1" t="s">
        <v>22</v>
      </c>
      <c r="C20" s="1"/>
      <c r="D20" s="1"/>
      <c r="E20" s="10">
        <f>SUM(E18+E19)</f>
        <v>67295.771399999998</v>
      </c>
      <c r="F20" s="8"/>
    </row>
    <row r="22" spans="2:6" ht="16.2" x14ac:dyDescent="0.3">
      <c r="B22" s="11" t="s">
        <v>23</v>
      </c>
    </row>
    <row r="23" spans="2:6" ht="16.2" x14ac:dyDescent="0.3">
      <c r="B23" s="11" t="s">
        <v>24</v>
      </c>
    </row>
    <row r="25" spans="2:6" ht="69" x14ac:dyDescent="0.3">
      <c r="B25" s="12" t="s">
        <v>25</v>
      </c>
    </row>
  </sheetData>
  <mergeCells count="7">
    <mergeCell ref="B19:D19"/>
    <mergeCell ref="B20:D20"/>
    <mergeCell ref="C3:C4"/>
    <mergeCell ref="D3:D4"/>
    <mergeCell ref="E3:E4"/>
    <mergeCell ref="F3:F4"/>
    <mergeCell ref="B18:D18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Ligita Petrova</dc:creator>
  <dc:description/>
  <cp:lastModifiedBy>Inga Breikša-Jefimcova</cp:lastModifiedBy>
  <cp:revision>5</cp:revision>
  <cp:lastPrinted>2022-06-29T11:27:46Z</cp:lastPrinted>
  <dcterms:created xsi:type="dcterms:W3CDTF">2022-03-02T09:11:02Z</dcterms:created>
  <dcterms:modified xsi:type="dcterms:W3CDTF">2022-06-29T11:29:00Z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0x01010029DAB1C522B29D40A0B233C98995CCA9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