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a1" sheetId="1" r:id="rId4"/>
  </sheets>
  <definedNames/>
  <calcPr/>
  <extLst>
    <ext uri="GoogleSheetsCustomDataVersion1">
      <go:sheetsCustomData xmlns:go="http://customooxmlschemas.google.com/" r:id="rId5" roundtripDataSignature="AMtx7mglbU8qewI3hYeKP7KlqYfO90SBFQ=="/>
    </ext>
  </extLst>
</workbook>
</file>

<file path=xl/sharedStrings.xml><?xml version="1.0" encoding="utf-8"?>
<sst xmlns="http://schemas.openxmlformats.org/spreadsheetml/2006/main" count="24" uniqueCount="23">
  <si>
    <t>`</t>
  </si>
  <si>
    <t>1.Paredzamās darbu izmaksas</t>
  </si>
  <si>
    <t>Darbu veids</t>
  </si>
  <si>
    <t>Cena par vienību, (EUR bez PVN)</t>
  </si>
  <si>
    <t>Vienību skaits</t>
  </si>
  <si>
    <t>Kopējā cena, (EUR bez PVN)</t>
  </si>
  <si>
    <t>Piezīmes</t>
  </si>
  <si>
    <t>vai konstruktīvā elementa nosaukums, apraksts</t>
  </si>
  <si>
    <r>
      <rPr>
        <rFont val="Times New Roman"/>
        <i/>
        <color theme="1"/>
        <sz val="12.0"/>
      </rPr>
      <t xml:space="preserve">Projektēšana un autoruzraudzība </t>
    </r>
    <r>
      <rPr>
        <rFont val="Times New Roman"/>
        <i/>
        <color theme="1"/>
        <sz val="12.0"/>
        <vertAlign val="superscript"/>
      </rPr>
      <t>1</t>
    </r>
  </si>
  <si>
    <r>
      <rPr>
        <rFont val="Times New Roman"/>
        <i/>
        <color theme="1"/>
        <sz val="12.0"/>
      </rPr>
      <t xml:space="preserve">Būvuzraudzība </t>
    </r>
    <r>
      <rPr>
        <rFont val="Times New Roman"/>
        <i/>
        <color theme="1"/>
        <sz val="12.0"/>
        <vertAlign val="superscript"/>
      </rPr>
      <t>2</t>
    </r>
  </si>
  <si>
    <t>Bruģēšāna</t>
  </si>
  <si>
    <t>Apzaļumošana</t>
  </si>
  <si>
    <t>Soliņi, parastie</t>
  </si>
  <si>
    <t>Soliņi, riņķveida</t>
  </si>
  <si>
    <t>Vecāķu simbols</t>
  </si>
  <si>
    <t>Atkritumu urnas</t>
  </si>
  <si>
    <t>Ūdens krāns</t>
  </si>
  <si>
    <t>Ūdens krāna uzstādīšana (projektēšana, spices uzstādīšana, elektrības pievadīšana)</t>
  </si>
  <si>
    <t>PAVISAM KOPĀ BEZ PVN</t>
  </si>
  <si>
    <t>PVN</t>
  </si>
  <si>
    <t>PAVISAM KOPĀ AR PVN</t>
  </si>
  <si>
    <r>
      <rPr>
        <rFont val="Times New Roman"/>
        <color theme="1"/>
        <sz val="11.0"/>
        <vertAlign val="superscript"/>
      </rPr>
      <t>1</t>
    </r>
    <r>
      <rPr>
        <rFont val="Times New Roman"/>
        <color theme="1"/>
        <sz val="11.0"/>
      </rPr>
      <t xml:space="preserve"> jāparedz vismaz 10% no projekta īstenošanas izmaksām</t>
    </r>
  </si>
  <si>
    <r>
      <rPr>
        <rFont val="Times New Roman"/>
        <color theme="1"/>
        <sz val="11.0"/>
        <vertAlign val="superscript"/>
      </rPr>
      <t>2</t>
    </r>
    <r>
      <rPr>
        <rFont val="Times New Roman"/>
        <color theme="1"/>
        <sz val="11.0"/>
      </rPr>
      <t xml:space="preserve"> jāparedz vismaz 3% no projekta īstenošanas izmaksām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</si>
</sst>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>
      <b/>
      <i/>
      <sz val="12.0"/>
      <color theme="1"/>
      <name val="Times New Roman"/>
    </font>
    <font/>
    <font>
      <i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26">
    <border/>
    <border>
      <right style="thick">
        <color rgb="FF000000"/>
      </right>
    </border>
    <border>
      <left style="thick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</border>
    <border>
      <left style="medium">
        <color rgb="FF000000"/>
      </left>
      <top style="thick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left style="medium">
        <color rgb="FF000000"/>
      </left>
      <bottom style="thick">
        <color rgb="FF000000"/>
      </bottom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</border>
    <border>
      <right style="thick">
        <color rgb="FF000000"/>
      </right>
      <top style="thick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right style="medium">
        <color rgb="FF000000"/>
      </right>
    </border>
    <border>
      <left style="thick">
        <color rgb="FF000000"/>
      </left>
      <right style="thick">
        <color rgb="FF000000"/>
      </right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2" numFmtId="0" xfId="0" applyFont="1"/>
    <xf borderId="1" fillId="0" fontId="1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5" numFmtId="0" xfId="0" applyAlignment="1" applyBorder="1" applyFont="1">
      <alignment horizontal="left" shrinkToFit="0" vertical="center" wrapText="1"/>
    </xf>
    <xf borderId="12" fillId="0" fontId="5" numFmtId="2" xfId="0" applyAlignment="1" applyBorder="1" applyFont="1" applyNumberFormat="1">
      <alignment horizontal="left" shrinkToFit="0" vertical="center" wrapText="1"/>
    </xf>
    <xf borderId="13" fillId="0" fontId="5" numFmtId="0" xfId="0" applyAlignment="1" applyBorder="1" applyFont="1">
      <alignment horizontal="left" shrinkToFit="0" vertical="center" wrapText="1"/>
    </xf>
    <xf borderId="14" fillId="0" fontId="5" numFmtId="2" xfId="0" applyAlignment="1" applyBorder="1" applyFont="1" applyNumberFormat="1">
      <alignment horizontal="right" shrinkToFit="0" vertical="center" wrapText="1"/>
    </xf>
    <xf borderId="15" fillId="0" fontId="5" numFmtId="0" xfId="0" applyAlignment="1" applyBorder="1" applyFont="1">
      <alignment horizontal="left" shrinkToFit="0" vertical="center" wrapText="1"/>
    </xf>
    <xf borderId="16" fillId="0" fontId="5" numFmtId="2" xfId="0" applyAlignment="1" applyBorder="1" applyFont="1" applyNumberFormat="1">
      <alignment horizontal="right" shrinkToFit="0" vertical="center" wrapText="1"/>
    </xf>
    <xf borderId="17" fillId="0" fontId="5" numFmtId="0" xfId="0" applyAlignment="1" applyBorder="1" applyFont="1">
      <alignment horizontal="left" shrinkToFit="0" vertical="center" wrapText="1"/>
    </xf>
    <xf borderId="12" fillId="0" fontId="2" numFmtId="0" xfId="0" applyAlignment="1" applyBorder="1" applyFont="1">
      <alignment horizontal="left" readingOrder="0" shrinkToFit="0" vertical="center" wrapText="1"/>
    </xf>
    <xf borderId="12" fillId="0" fontId="2" numFmtId="2" xfId="0" applyAlignment="1" applyBorder="1" applyFont="1" applyNumberFormat="1">
      <alignment horizontal="left" readingOrder="0" shrinkToFit="0" vertical="center" wrapText="1"/>
    </xf>
    <xf borderId="13" fillId="0" fontId="2" numFmtId="0" xfId="0" applyAlignment="1" applyBorder="1" applyFont="1">
      <alignment horizontal="left" readingOrder="0" shrinkToFit="0" vertical="center" wrapText="1"/>
    </xf>
    <xf borderId="16" fillId="0" fontId="2" numFmtId="2" xfId="0" applyAlignment="1" applyBorder="1" applyFont="1" applyNumberFormat="1">
      <alignment horizontal="right" shrinkToFit="0" vertical="center" wrapText="1"/>
    </xf>
    <xf borderId="17" fillId="0" fontId="2" numFmtId="0" xfId="0" applyAlignment="1" applyBorder="1" applyFont="1">
      <alignment horizontal="left" shrinkToFit="0" vertical="center" wrapText="1"/>
    </xf>
    <xf borderId="12" fillId="0" fontId="2" numFmtId="2" xfId="0" applyAlignment="1" applyBorder="1" applyFont="1" applyNumberFormat="1">
      <alignment horizontal="left" shrinkToFit="0" vertical="center" wrapText="1"/>
    </xf>
    <xf borderId="13" fillId="0" fontId="2" numFmtId="0" xfId="0" applyAlignment="1" applyBorder="1" applyFont="1">
      <alignment horizontal="left" shrinkToFit="0" vertical="center" wrapText="1"/>
    </xf>
    <xf borderId="12" fillId="0" fontId="2" numFmtId="0" xfId="0" applyAlignment="1" applyBorder="1" applyFont="1">
      <alignment horizontal="left" shrinkToFit="0" vertical="center" wrapText="1"/>
    </xf>
    <xf borderId="18" fillId="0" fontId="2" numFmtId="0" xfId="0" applyAlignment="1" applyBorder="1" applyFont="1">
      <alignment horizontal="left" shrinkToFit="0" vertical="center" wrapText="1"/>
    </xf>
    <xf borderId="18" fillId="0" fontId="2" numFmtId="2" xfId="0" applyAlignment="1" applyBorder="1" applyFont="1" applyNumberForma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19" fillId="0" fontId="2" numFmtId="2" xfId="0" applyAlignment="1" applyBorder="1" applyFont="1" applyNumberFormat="1">
      <alignment horizontal="right" shrinkToFit="0" vertical="center" wrapText="1"/>
    </xf>
    <xf borderId="20" fillId="0" fontId="2" numFmtId="0" xfId="0" applyAlignment="1" applyBorder="1" applyFont="1">
      <alignment horizontal="left" shrinkToFit="0" vertical="center" wrapText="1"/>
    </xf>
    <xf borderId="21" fillId="0" fontId="5" numFmtId="0" xfId="0" applyAlignment="1" applyBorder="1" applyFont="1">
      <alignment horizontal="right" shrinkToFit="0" vertical="center" wrapText="1"/>
    </xf>
    <xf borderId="22" fillId="0" fontId="4" numFmtId="0" xfId="0" applyBorder="1" applyFont="1"/>
    <xf borderId="6" fillId="0" fontId="4" numFmtId="0" xfId="0" applyBorder="1" applyFont="1"/>
    <xf borderId="5" fillId="0" fontId="5" numFmtId="2" xfId="0" applyAlignment="1" applyBorder="1" applyFont="1" applyNumberForma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23" fillId="0" fontId="5" numFmtId="0" xfId="0" applyAlignment="1" applyBorder="1" applyFont="1">
      <alignment horizontal="right" shrinkToFit="0" vertical="center" wrapText="1"/>
    </xf>
    <xf borderId="1" fillId="0" fontId="4" numFmtId="0" xfId="0" applyBorder="1" applyFont="1"/>
    <xf borderId="19" fillId="0" fontId="5" numFmtId="2" xfId="0" applyAlignment="1" applyBorder="1" applyFont="1" applyNumberFormat="1">
      <alignment horizontal="right" shrinkToFit="0" vertical="center" wrapText="1"/>
    </xf>
    <xf borderId="24" fillId="0" fontId="5" numFmtId="0" xfId="0" applyAlignment="1" applyBorder="1" applyFont="1">
      <alignment horizontal="right" shrinkToFit="0" vertical="center" wrapText="1"/>
    </xf>
    <xf borderId="25" fillId="0" fontId="4" numFmtId="0" xfId="0" applyBorder="1" applyFont="1"/>
    <xf borderId="10" fillId="0" fontId="5" numFmtId="2" xfId="0" applyAlignment="1" applyBorder="1" applyFont="1" applyNumberFormat="1">
      <alignment horizontal="right" shrinkToFit="0" vertical="center" wrapText="1"/>
    </xf>
    <xf borderId="22" fillId="0" fontId="1" numFmtId="0" xfId="0" applyBorder="1" applyFont="1"/>
  </cellXfs>
  <cellStyles count="1">
    <cellStyle xfId="0" name="Normal" builtinId="0"/>
  </cellStyles>
  <dxfs count="1">
    <dxf>
      <font>
        <b/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34.86"/>
    <col customWidth="1" min="3" max="3" width="21.14"/>
    <col customWidth="1" min="4" max="4" width="17.86"/>
    <col customWidth="1" min="5" max="6" width="23.57"/>
    <col customWidth="1" min="7" max="26" width="9.14"/>
  </cols>
  <sheetData>
    <row r="1">
      <c r="A1" s="1"/>
      <c r="B1" s="2" t="s">
        <v>0</v>
      </c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3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4"/>
      <c r="B3" s="5" t="s">
        <v>2</v>
      </c>
      <c r="C3" s="6" t="s">
        <v>3</v>
      </c>
      <c r="D3" s="7" t="s">
        <v>4</v>
      </c>
      <c r="E3" s="8" t="s">
        <v>5</v>
      </c>
      <c r="F3" s="9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4"/>
      <c r="B4" s="10" t="s">
        <v>7</v>
      </c>
      <c r="C4" s="11"/>
      <c r="D4" s="12"/>
      <c r="E4" s="13"/>
      <c r="F4" s="1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4"/>
      <c r="B5" s="15" t="s">
        <v>8</v>
      </c>
      <c r="C5" s="16"/>
      <c r="D5" s="17"/>
      <c r="E5" s="18">
        <f>SUM(E7:E21)*0.1</f>
        <v>5110</v>
      </c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"/>
      <c r="B6" s="15" t="s">
        <v>9</v>
      </c>
      <c r="C6" s="16"/>
      <c r="D6" s="17"/>
      <c r="E6" s="20">
        <f>SUM(E7:E21)*0.03</f>
        <v>1533</v>
      </c>
      <c r="F6" s="2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4"/>
      <c r="B7" s="22" t="s">
        <v>10</v>
      </c>
      <c r="C7" s="23">
        <v>30.0</v>
      </c>
      <c r="D7" s="24">
        <v>870.0</v>
      </c>
      <c r="E7" s="25">
        <f t="shared" ref="E7:E21" si="1">C7*D7</f>
        <v>26100</v>
      </c>
      <c r="F7" s="2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4"/>
      <c r="B8" s="22" t="s">
        <v>11</v>
      </c>
      <c r="C8" s="23">
        <v>6000.0</v>
      </c>
      <c r="D8" s="24">
        <v>1.0</v>
      </c>
      <c r="E8" s="25">
        <f t="shared" si="1"/>
        <v>6000</v>
      </c>
      <c r="F8" s="2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4"/>
      <c r="B9" s="22" t="s">
        <v>12</v>
      </c>
      <c r="C9" s="23">
        <v>350.0</v>
      </c>
      <c r="D9" s="24">
        <v>8.0</v>
      </c>
      <c r="E9" s="25">
        <f t="shared" si="1"/>
        <v>2800</v>
      </c>
      <c r="F9" s="2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4"/>
      <c r="B10" s="22" t="s">
        <v>13</v>
      </c>
      <c r="C10" s="23">
        <v>2000.0</v>
      </c>
      <c r="D10" s="24">
        <v>1.0</v>
      </c>
      <c r="E10" s="25">
        <f t="shared" si="1"/>
        <v>2000</v>
      </c>
      <c r="F10" s="2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4"/>
      <c r="B11" s="22" t="s">
        <v>14</v>
      </c>
      <c r="C11" s="23">
        <v>6000.0</v>
      </c>
      <c r="D11" s="24">
        <v>1.0</v>
      </c>
      <c r="E11" s="25">
        <f t="shared" si="1"/>
        <v>6000</v>
      </c>
      <c r="F11" s="2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4"/>
      <c r="B12" s="22" t="s">
        <v>15</v>
      </c>
      <c r="C12" s="23">
        <v>200.0</v>
      </c>
      <c r="D12" s="24">
        <v>6.0</v>
      </c>
      <c r="E12" s="25">
        <f t="shared" si="1"/>
        <v>1200</v>
      </c>
      <c r="F12" s="2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4"/>
      <c r="B13" s="22" t="s">
        <v>16</v>
      </c>
      <c r="C13" s="23">
        <v>2000.0</v>
      </c>
      <c r="D13" s="24">
        <v>1.0</v>
      </c>
      <c r="E13" s="25">
        <f t="shared" si="1"/>
        <v>2000</v>
      </c>
      <c r="F13" s="2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4"/>
      <c r="B14" s="22" t="s">
        <v>17</v>
      </c>
      <c r="C14" s="23">
        <v>5000.0</v>
      </c>
      <c r="D14" s="24">
        <v>1.0</v>
      </c>
      <c r="E14" s="25">
        <f t="shared" si="1"/>
        <v>5000</v>
      </c>
      <c r="F14" s="2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4"/>
      <c r="B15" s="22"/>
      <c r="C15" s="27"/>
      <c r="D15" s="28"/>
      <c r="E15" s="25">
        <f t="shared" si="1"/>
        <v>0</v>
      </c>
      <c r="F15" s="2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4"/>
      <c r="B16" s="29"/>
      <c r="C16" s="27"/>
      <c r="D16" s="28"/>
      <c r="E16" s="25">
        <f t="shared" si="1"/>
        <v>0</v>
      </c>
      <c r="F16" s="2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4"/>
      <c r="B17" s="29"/>
      <c r="C17" s="27"/>
      <c r="D17" s="28"/>
      <c r="E17" s="25">
        <f t="shared" si="1"/>
        <v>0</v>
      </c>
      <c r="F17" s="2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4"/>
      <c r="B18" s="29"/>
      <c r="C18" s="27"/>
      <c r="D18" s="28"/>
      <c r="E18" s="25">
        <f t="shared" si="1"/>
        <v>0</v>
      </c>
      <c r="F18" s="2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4"/>
      <c r="B19" s="29"/>
      <c r="C19" s="27"/>
      <c r="D19" s="28"/>
      <c r="E19" s="25">
        <f t="shared" si="1"/>
        <v>0</v>
      </c>
      <c r="F19" s="2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4"/>
      <c r="B20" s="29"/>
      <c r="C20" s="27"/>
      <c r="D20" s="28"/>
      <c r="E20" s="25">
        <f t="shared" si="1"/>
        <v>0</v>
      </c>
      <c r="F20" s="2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4"/>
      <c r="B21" s="30"/>
      <c r="C21" s="31"/>
      <c r="D21" s="32"/>
      <c r="E21" s="33">
        <f t="shared" si="1"/>
        <v>0</v>
      </c>
      <c r="F21" s="3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4"/>
      <c r="B22" s="35" t="s">
        <v>18</v>
      </c>
      <c r="C22" s="36"/>
      <c r="D22" s="37"/>
      <c r="E22" s="38">
        <f>SUM(E5:E21)</f>
        <v>57743</v>
      </c>
      <c r="F22" s="3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4"/>
      <c r="B23" s="40" t="s">
        <v>19</v>
      </c>
      <c r="D23" s="41"/>
      <c r="E23" s="42">
        <f>E22*0.21</f>
        <v>12126.03</v>
      </c>
      <c r="F23" s="3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4"/>
      <c r="B24" s="43" t="s">
        <v>20</v>
      </c>
      <c r="C24" s="44"/>
      <c r="D24" s="44"/>
      <c r="E24" s="45">
        <f>E22*1.21</f>
        <v>69869.03</v>
      </c>
      <c r="F24" s="3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46" t="s">
        <v>21</v>
      </c>
      <c r="C25" s="36"/>
      <c r="D25" s="36"/>
      <c r="E25" s="3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 t="s">
        <v>22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25:E25"/>
    <mergeCell ref="B26:E26"/>
    <mergeCell ref="C3:C4"/>
    <mergeCell ref="D3:D4"/>
    <mergeCell ref="E3:E4"/>
    <mergeCell ref="F3:F4"/>
    <mergeCell ref="B22:D22"/>
    <mergeCell ref="B23:D23"/>
    <mergeCell ref="B24:D24"/>
  </mergeCells>
  <conditionalFormatting sqref="E24">
    <cfRule type="cellIs" dxfId="0" priority="1" operator="greaterThan">
      <formula>100000</formula>
    </cfRule>
  </conditionalFormatting>
  <dataValidations>
    <dataValidation type="custom" allowBlank="1" showErrorMessage="1" sqref="B5:B21">
      <formula1>GT(LEN(B5),(3))</formula1>
    </dataValidation>
    <dataValidation type="decimal" operator="greaterThan" allowBlank="1" showInputMessage="1" showErrorMessage="1" prompt="Kļūda ievadot datus - Cenai `jābūt pozitīvam skaitlim" sqref="C5:C21">
      <formula1>0.0</formula1>
    </dataValidation>
    <dataValidation type="decimal" operator="greaterThan" allowBlank="1" showInputMessage="1" showErrorMessage="1" prompt="Kļūda datu ievadē - Skaitam jābūt naturālam skaitlim" sqref="D5:D21">
      <formula1>0.0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2020-01-28T06:37:24Z</dcterms:created>
  <dc:creator>Mārtiņš Briedis (ITC)</dc:creator>
</cp:coreProperties>
</file>