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jevstignejeva\Desktop\sunu_lauks_2\iesniegsanai\"/>
    </mc:Choice>
  </mc:AlternateContent>
  <workbookProtection workbookAlgorithmName="SHA-512" workbookHashValue="fO5ZjHimp5vb5W4JEKLidP3NMYuaVWyvNuJ5At8N0t5eN0rJFYNemKQknRl+tX1jUhu+s9pC3cRLtMrF8QY+sw==" workbookSaltValue="pgo8ARS20t5+Np+x4efvXQ==" workbookSpinCount="100000" lockStructure="1"/>
  <bookViews>
    <workbookView xWindow="5136" yWindow="252" windowWidth="20736" windowHeight="1176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7" i="1"/>
  <c r="E8" i="1"/>
  <c r="E19" i="1"/>
  <c r="E20" i="1"/>
  <c r="E21" i="1"/>
  <c r="E6" i="1" l="1"/>
  <c r="E5" i="1"/>
  <c r="E22" i="1" l="1"/>
  <c r="E24" i="1" s="1"/>
  <c r="E23" i="1" l="1"/>
</calcChain>
</file>

<file path=xl/sharedStrings.xml><?xml version="1.0" encoding="utf-8"?>
<sst xmlns="http://schemas.openxmlformats.org/spreadsheetml/2006/main" count="29" uniqueCount="29">
  <si>
    <t>Darbu veids</t>
  </si>
  <si>
    <t>vai konstruktīvā elementa nosaukums, apraksts</t>
  </si>
  <si>
    <t>Vienību skaits</t>
  </si>
  <si>
    <t>Piezīmes</t>
  </si>
  <si>
    <t>PAVISAM KOPĀ BEZ PVN</t>
  </si>
  <si>
    <t>PVN</t>
  </si>
  <si>
    <t>PAVISAM KOPĀ AR PVN</t>
  </si>
  <si>
    <t>Cena par vienību, (EUR bez PVN)</t>
  </si>
  <si>
    <t>Kopējā cena, (EUR bez PVN)</t>
  </si>
  <si>
    <t>1.Paredzamās darbu izmaksas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</si>
  <si>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jāparedz vismaz 10% no projekta īstenošanas izmaksām</t>
    </r>
  </si>
  <si>
    <r>
      <t xml:space="preserve">Būvuzraudzība </t>
    </r>
    <r>
      <rPr>
        <i/>
        <vertAlign val="superscript"/>
        <sz val="12"/>
        <rFont val="Times New Roman"/>
        <family val="1"/>
        <charset val="186"/>
      </rPr>
      <t>2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</si>
  <si>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jāparedz vismaz 3% no projekta īstenošanas izmaksām</t>
    </r>
  </si>
  <si>
    <r>
      <t xml:space="preserve">Projektēšana un autoruzraudzība </t>
    </r>
    <r>
      <rPr>
        <i/>
        <vertAlign val="superscript"/>
        <sz val="12"/>
        <rFont val="Times New Roman"/>
        <family val="1"/>
        <charset val="186"/>
      </rPr>
      <t>1</t>
    </r>
  </si>
  <si>
    <t>Augsnes noņemšana m2</t>
  </si>
  <si>
    <t xml:space="preserve">70 l </t>
  </si>
  <si>
    <t xml:space="preserve">190 cm plats </t>
  </si>
  <si>
    <t>Mulcēšanas plēve 1 m2 un tās uzstādīšana</t>
  </si>
  <si>
    <t>Priežu mizas mulča (6 cm seguma biezums) m3 un tās uzstādīšana</t>
  </si>
  <si>
    <t>Metināts paneļu žogs 173 cm augstums un tā uzstādīšana</t>
  </si>
  <si>
    <t>Adžiliti - riepa un tā uzstādīšana</t>
  </si>
  <si>
    <t>Adžiliti- bomis  un tā uzstādīšana</t>
  </si>
  <si>
    <t>Adžiliti - šūpoles  un tā uzstādīšana</t>
  </si>
  <si>
    <t>Adžiliti - kalns  un tā uzstādīšana</t>
  </si>
  <si>
    <t>Adžiliti - slaloms  un tā uzstādīšana</t>
  </si>
  <si>
    <t>Adžiliti - cietais tunelis  un tā uzstādīšana</t>
  </si>
  <si>
    <t>Atkritumu tvertne un tā uzstādīšana</t>
  </si>
  <si>
    <t>Parka sols  un tā uzstādīšana</t>
  </si>
  <si>
    <t>Žoga paneļi, stabi, žoga vārtiņi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</si>
</sst>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Protection="1"/>
    <xf numFmtId="0" fontId="1" fillId="0" borderId="4" xfId="0" applyFont="1" applyFill="1" applyBorder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2" fontId="3" fillId="0" borderId="16" xfId="0" applyNumberFormat="1" applyFont="1" applyFill="1" applyBorder="1" applyAlignment="1" applyProtection="1">
      <alignment horizontal="right" vertical="center" wrapText="1"/>
    </xf>
    <xf numFmtId="2" fontId="3" fillId="0" borderId="17" xfId="0" applyNumberFormat="1" applyFont="1" applyFill="1" applyBorder="1" applyAlignment="1" applyProtection="1">
      <alignment horizontal="right" vertical="center" wrapText="1"/>
    </xf>
    <xf numFmtId="0" fontId="3" fillId="0" borderId="12" xfId="0" applyFont="1" applyFill="1" applyBorder="1" applyAlignment="1" applyProtection="1">
      <alignment horizontal="justify" vertical="center" wrapText="1"/>
      <protection locked="0"/>
    </xf>
    <xf numFmtId="2" fontId="3" fillId="0" borderId="22" xfId="0" applyNumberFormat="1" applyFont="1" applyFill="1" applyBorder="1" applyAlignment="1" applyProtection="1">
      <alignment horizontal="right" vertical="center" wrapText="1"/>
    </xf>
    <xf numFmtId="2" fontId="3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2" fontId="3" fillId="0" borderId="1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Protection="1"/>
    <xf numFmtId="0" fontId="3" fillId="0" borderId="1" xfId="0" applyFont="1" applyFill="1" applyBorder="1" applyAlignment="1" applyProtection="1">
      <alignment horizontal="justify" vertical="center" wrapText="1"/>
    </xf>
    <xf numFmtId="2" fontId="3" fillId="0" borderId="1" xfId="0" applyNumberFormat="1" applyFont="1" applyFill="1" applyBorder="1" applyAlignment="1" applyProtection="1">
      <alignment horizontal="justify" vertical="center" wrapText="1"/>
    </xf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2" fontId="4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Font="1" applyFill="1" applyBorder="1" applyAlignment="1" applyProtection="1">
      <alignment horizontal="justify" vertical="center" wrapText="1"/>
      <protection locked="0"/>
    </xf>
    <xf numFmtId="0" fontId="4" fillId="0" borderId="3" xfId="0" applyFont="1" applyFill="1" applyBorder="1" applyAlignment="1" applyProtection="1">
      <alignment horizontal="justify" vertical="center" wrapText="1"/>
      <protection locked="0"/>
    </xf>
    <xf numFmtId="2" fontId="4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Border="1" applyAlignment="1" applyProtection="1">
      <alignment horizontal="justify" vertical="center" wrapText="1"/>
      <protection locked="0"/>
    </xf>
    <xf numFmtId="2" fontId="4" fillId="0" borderId="17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Fill="1" applyBorder="1" applyAlignment="1" applyProtection="1">
      <alignment horizontal="justify" vertical="center" wrapText="1"/>
      <protection locked="0"/>
    </xf>
    <xf numFmtId="2" fontId="4" fillId="0" borderId="22" xfId="0" applyNumberFormat="1" applyFont="1" applyFill="1" applyBorder="1" applyAlignment="1" applyProtection="1">
      <alignment horizontal="right" vertical="center" wrapText="1"/>
    </xf>
    <xf numFmtId="0" fontId="4" fillId="0" borderId="13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Protection="1"/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right" vertical="center" wrapText="1"/>
    </xf>
    <xf numFmtId="0" fontId="3" fillId="0" borderId="24" xfId="0" applyFont="1" applyFill="1" applyBorder="1" applyAlignment="1" applyProtection="1">
      <alignment horizontal="right" vertical="center" wrapText="1"/>
    </xf>
    <xf numFmtId="0" fontId="3" fillId="0" borderId="14" xfId="0" applyFont="1" applyFill="1" applyBorder="1" applyAlignment="1" applyProtection="1">
      <alignment horizontal="right" vertical="center" wrapText="1"/>
    </xf>
    <xf numFmtId="0" fontId="3" fillId="0" borderId="25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1" fillId="0" borderId="24" xfId="0" applyFont="1" applyFill="1" applyBorder="1" applyProtection="1"/>
    <xf numFmtId="0" fontId="3" fillId="0" borderId="20" xfId="0" applyFont="1" applyFill="1" applyBorder="1" applyAlignment="1" applyProtection="1">
      <alignment horizontal="right" vertical="center" wrapText="1"/>
    </xf>
    <xf numFmtId="0" fontId="3" fillId="0" borderId="21" xfId="0" applyFont="1" applyFill="1" applyBorder="1" applyAlignment="1" applyProtection="1">
      <alignment horizontal="righ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topLeftCell="A4" workbookViewId="0">
      <selection activeCell="D11" sqref="D11"/>
    </sheetView>
  </sheetViews>
  <sheetFormatPr defaultColWidth="9.109375" defaultRowHeight="13.8" x14ac:dyDescent="0.25"/>
  <cols>
    <col min="1" max="1" width="9.109375" style="1"/>
    <col min="2" max="2" width="34.88671875" style="1" customWidth="1"/>
    <col min="3" max="3" width="21.109375" style="1" customWidth="1"/>
    <col min="4" max="4" width="17.88671875" style="1" customWidth="1"/>
    <col min="5" max="6" width="23.5546875" style="1" customWidth="1"/>
    <col min="7" max="16384" width="9.109375" style="1"/>
  </cols>
  <sheetData>
    <row r="2" spans="1:6" ht="16.2" thickBot="1" x14ac:dyDescent="0.35">
      <c r="B2" s="12" t="s">
        <v>9</v>
      </c>
    </row>
    <row r="3" spans="1:6" ht="16.8" thickTop="1" x14ac:dyDescent="0.25">
      <c r="A3" s="2"/>
      <c r="B3" s="3" t="s">
        <v>0</v>
      </c>
      <c r="C3" s="39" t="s">
        <v>7</v>
      </c>
      <c r="D3" s="41" t="s">
        <v>2</v>
      </c>
      <c r="E3" s="43" t="s">
        <v>8</v>
      </c>
      <c r="F3" s="28" t="s">
        <v>3</v>
      </c>
    </row>
    <row r="4" spans="1:6" ht="33" thickBot="1" x14ac:dyDescent="0.3">
      <c r="A4" s="2"/>
      <c r="B4" s="4" t="s">
        <v>1</v>
      </c>
      <c r="C4" s="40"/>
      <c r="D4" s="42"/>
      <c r="E4" s="44"/>
      <c r="F4" s="29"/>
    </row>
    <row r="5" spans="1:6" ht="19.8" thickTop="1" thickBot="1" x14ac:dyDescent="0.3">
      <c r="A5" s="2"/>
      <c r="B5" s="13" t="s">
        <v>13</v>
      </c>
      <c r="C5" s="14"/>
      <c r="D5" s="15"/>
      <c r="E5" s="5">
        <f>SUM(E7:E21)*0.1</f>
        <v>1531.3060000000003</v>
      </c>
      <c r="F5" s="16"/>
    </row>
    <row r="6" spans="1:6" ht="19.2" thickBot="1" x14ac:dyDescent="0.3">
      <c r="A6" s="2"/>
      <c r="B6" s="13" t="s">
        <v>11</v>
      </c>
      <c r="C6" s="14"/>
      <c r="D6" s="15"/>
      <c r="E6" s="6">
        <f>SUM(E7:E21)*0.03</f>
        <v>459.39180000000005</v>
      </c>
      <c r="F6" s="7"/>
    </row>
    <row r="7" spans="1:6" ht="16.2" thickBot="1" x14ac:dyDescent="0.3">
      <c r="A7" s="2"/>
      <c r="B7" s="17" t="s">
        <v>14</v>
      </c>
      <c r="C7" s="18">
        <v>4.93</v>
      </c>
      <c r="D7" s="19">
        <v>614</v>
      </c>
      <c r="E7" s="23">
        <f t="shared" ref="E7:E21" si="0">C7*D7</f>
        <v>3027.02</v>
      </c>
      <c r="F7" s="24"/>
    </row>
    <row r="8" spans="1:6" ht="31.8" thickBot="1" x14ac:dyDescent="0.3">
      <c r="A8" s="2"/>
      <c r="B8" s="17" t="s">
        <v>17</v>
      </c>
      <c r="C8" s="18">
        <v>2.56</v>
      </c>
      <c r="D8" s="19">
        <v>614</v>
      </c>
      <c r="E8" s="23">
        <f t="shared" si="0"/>
        <v>1571.8400000000001</v>
      </c>
      <c r="F8" s="24"/>
    </row>
    <row r="9" spans="1:6" ht="31.8" thickBot="1" x14ac:dyDescent="0.3">
      <c r="A9" s="2"/>
      <c r="B9" s="17" t="s">
        <v>18</v>
      </c>
      <c r="C9" s="18">
        <v>129</v>
      </c>
      <c r="D9" s="19">
        <v>36</v>
      </c>
      <c r="E9" s="23">
        <f t="shared" si="0"/>
        <v>4644</v>
      </c>
      <c r="F9" s="24"/>
    </row>
    <row r="10" spans="1:6" ht="31.8" thickBot="1" x14ac:dyDescent="0.3">
      <c r="A10" s="2"/>
      <c r="B10" s="17" t="s">
        <v>19</v>
      </c>
      <c r="C10" s="18">
        <v>72.2</v>
      </c>
      <c r="D10" s="19">
        <v>41</v>
      </c>
      <c r="E10" s="23">
        <f t="shared" si="0"/>
        <v>2960.2000000000003</v>
      </c>
      <c r="F10" s="24" t="s">
        <v>28</v>
      </c>
    </row>
    <row r="11" spans="1:6" ht="16.2" thickBot="1" x14ac:dyDescent="0.3">
      <c r="A11" s="2"/>
      <c r="B11" s="17" t="s">
        <v>20</v>
      </c>
      <c r="C11" s="18">
        <v>240</v>
      </c>
      <c r="D11" s="19">
        <v>2</v>
      </c>
      <c r="E11" s="23">
        <f t="shared" si="0"/>
        <v>480</v>
      </c>
      <c r="F11" s="24"/>
    </row>
    <row r="12" spans="1:6" ht="16.2" thickBot="1" x14ac:dyDescent="0.3">
      <c r="A12" s="2"/>
      <c r="B12" s="17" t="s">
        <v>21</v>
      </c>
      <c r="C12" s="18">
        <v>280</v>
      </c>
      <c r="D12" s="19">
        <v>1</v>
      </c>
      <c r="E12" s="23">
        <f t="shared" si="0"/>
        <v>280</v>
      </c>
      <c r="F12" s="24"/>
    </row>
    <row r="13" spans="1:6" ht="16.2" thickBot="1" x14ac:dyDescent="0.3">
      <c r="A13" s="2"/>
      <c r="B13" s="17" t="s">
        <v>22</v>
      </c>
      <c r="C13" s="18">
        <v>240</v>
      </c>
      <c r="D13" s="19">
        <v>1</v>
      </c>
      <c r="E13" s="23">
        <f t="shared" si="0"/>
        <v>240</v>
      </c>
      <c r="F13" s="24"/>
    </row>
    <row r="14" spans="1:6" ht="16.2" thickBot="1" x14ac:dyDescent="0.3">
      <c r="A14" s="2"/>
      <c r="B14" s="17" t="s">
        <v>23</v>
      </c>
      <c r="C14" s="18">
        <v>270</v>
      </c>
      <c r="D14" s="19">
        <v>1</v>
      </c>
      <c r="E14" s="23">
        <f t="shared" si="0"/>
        <v>270</v>
      </c>
      <c r="F14" s="24"/>
    </row>
    <row r="15" spans="1:6" ht="16.2" thickBot="1" x14ac:dyDescent="0.3">
      <c r="A15" s="2"/>
      <c r="B15" s="17" t="s">
        <v>24</v>
      </c>
      <c r="C15" s="18">
        <v>200</v>
      </c>
      <c r="D15" s="19">
        <v>1</v>
      </c>
      <c r="E15" s="23">
        <f t="shared" si="0"/>
        <v>200</v>
      </c>
      <c r="F15" s="24"/>
    </row>
    <row r="16" spans="1:6" ht="31.8" thickBot="1" x14ac:dyDescent="0.3">
      <c r="A16" s="2"/>
      <c r="B16" s="17" t="s">
        <v>25</v>
      </c>
      <c r="C16" s="18">
        <v>280</v>
      </c>
      <c r="D16" s="19">
        <v>1</v>
      </c>
      <c r="E16" s="23">
        <f t="shared" si="0"/>
        <v>280</v>
      </c>
      <c r="F16" s="24"/>
    </row>
    <row r="17" spans="1:6" ht="16.2" thickBot="1" x14ac:dyDescent="0.3">
      <c r="A17" s="2"/>
      <c r="B17" s="17" t="s">
        <v>26</v>
      </c>
      <c r="C17" s="18">
        <v>310</v>
      </c>
      <c r="D17" s="19">
        <v>2</v>
      </c>
      <c r="E17" s="23">
        <f t="shared" si="0"/>
        <v>620</v>
      </c>
      <c r="F17" s="24" t="s">
        <v>15</v>
      </c>
    </row>
    <row r="18" spans="1:6" ht="16.2" thickBot="1" x14ac:dyDescent="0.3">
      <c r="A18" s="2"/>
      <c r="B18" s="17" t="s">
        <v>27</v>
      </c>
      <c r="C18" s="18">
        <v>370</v>
      </c>
      <c r="D18" s="19">
        <v>2</v>
      </c>
      <c r="E18" s="23">
        <f t="shared" si="0"/>
        <v>740</v>
      </c>
      <c r="F18" s="24" t="s">
        <v>16</v>
      </c>
    </row>
    <row r="19" spans="1:6" ht="16.2" thickBot="1" x14ac:dyDescent="0.3">
      <c r="A19" s="2"/>
      <c r="B19" s="17"/>
      <c r="C19" s="18"/>
      <c r="D19" s="19"/>
      <c r="E19" s="23">
        <f t="shared" si="0"/>
        <v>0</v>
      </c>
      <c r="F19" s="24"/>
    </row>
    <row r="20" spans="1:6" ht="16.2" thickBot="1" x14ac:dyDescent="0.3">
      <c r="A20" s="2"/>
      <c r="B20" s="17"/>
      <c r="C20" s="18"/>
      <c r="D20" s="19"/>
      <c r="E20" s="23">
        <f t="shared" si="0"/>
        <v>0</v>
      </c>
      <c r="F20" s="24"/>
    </row>
    <row r="21" spans="1:6" ht="16.2" thickBot="1" x14ac:dyDescent="0.3">
      <c r="A21" s="2"/>
      <c r="B21" s="20"/>
      <c r="C21" s="21"/>
      <c r="D21" s="22"/>
      <c r="E21" s="25">
        <f t="shared" si="0"/>
        <v>0</v>
      </c>
      <c r="F21" s="26"/>
    </row>
    <row r="22" spans="1:6" ht="16.2" thickTop="1" x14ac:dyDescent="0.25">
      <c r="A22" s="2"/>
      <c r="B22" s="30" t="s">
        <v>4</v>
      </c>
      <c r="C22" s="31"/>
      <c r="D22" s="32"/>
      <c r="E22" s="9">
        <f>SUM(E5:E21)</f>
        <v>17303.757799999999</v>
      </c>
      <c r="F22" s="10"/>
    </row>
    <row r="23" spans="1:6" ht="15.6" x14ac:dyDescent="0.25">
      <c r="A23" s="2"/>
      <c r="B23" s="33" t="s">
        <v>5</v>
      </c>
      <c r="C23" s="34"/>
      <c r="D23" s="35"/>
      <c r="E23" s="8">
        <f>E22*0.21</f>
        <v>3633.7891379999996</v>
      </c>
      <c r="F23" s="10"/>
    </row>
    <row r="24" spans="1:6" ht="16.2" thickBot="1" x14ac:dyDescent="0.3">
      <c r="A24" s="2"/>
      <c r="B24" s="37" t="s">
        <v>6</v>
      </c>
      <c r="C24" s="38"/>
      <c r="D24" s="38"/>
      <c r="E24" s="11">
        <f>E22*1.21</f>
        <v>20937.546937999999</v>
      </c>
      <c r="F24" s="10"/>
    </row>
    <row r="25" spans="1:6" ht="17.399999999999999" thickTop="1" x14ac:dyDescent="0.25">
      <c r="B25" s="36" t="s">
        <v>10</v>
      </c>
      <c r="C25" s="36"/>
      <c r="D25" s="36"/>
      <c r="E25" s="36"/>
    </row>
    <row r="26" spans="1:6" ht="16.8" x14ac:dyDescent="0.25">
      <c r="B26" s="27" t="s">
        <v>12</v>
      </c>
      <c r="C26" s="27"/>
      <c r="D26" s="27"/>
      <c r="E26" s="27"/>
    </row>
  </sheetData>
  <sheetProtection algorithmName="SHA-512" hashValue="x6u2coZFwgZgPG9VbQ63G4NZ3zCjQyJ5t/Go09LE1Qo4iMFYFEJtyXE900I4RvfR1jYwspPphYAdjew0mSh8pQ==" saltValue="mAU7HD0lWPwTpT8xlC1j+Q==" spinCount="100000" sheet="1" objects="1" scenarios="1" selectLockedCells="1"/>
  <mergeCells count="9">
    <mergeCell ref="B26:E26"/>
    <mergeCell ref="F3:F4"/>
    <mergeCell ref="B22:D22"/>
    <mergeCell ref="B23:D23"/>
    <mergeCell ref="B25:E25"/>
    <mergeCell ref="B24:D24"/>
    <mergeCell ref="C3:C4"/>
    <mergeCell ref="D3:D4"/>
    <mergeCell ref="E3:E4"/>
  </mergeCells>
  <phoneticPr fontId="7" type="noConversion"/>
  <conditionalFormatting sqref="E24">
    <cfRule type="cellIs" dxfId="0" priority="1" operator="greaterThan">
      <formula>100000</formula>
    </cfRule>
  </conditionalFormatting>
  <dataValidations count="3">
    <dataValidation type="decimal" operator="greaterThan" allowBlank="1" showInputMessage="1" showErrorMessage="1" errorTitle="Kļūda ievadot datus" error="Cenai `jābūt pozitīvam skaitlim" sqref="C5:C21">
      <formula1>0</formula1>
    </dataValidation>
    <dataValidation type="whole" operator="greaterThan" allowBlank="1" showInputMessage="1" showErrorMessage="1" errorTitle="Kļūda datu ievadē" error="Skaitam jābūt naturālam skaitlim" sqref="D5:D21">
      <formula1>0</formula1>
    </dataValidation>
    <dataValidation type="textLength" operator="greaterThan" allowBlank="1" showInputMessage="1" showErrorMessage="1" sqref="B5:B21">
      <formula1>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Briedis (ITC)</dc:creator>
  <cp:lastModifiedBy>Lelde Jevstigņejeva</cp:lastModifiedBy>
  <dcterms:created xsi:type="dcterms:W3CDTF">2020-01-28T06:37:24Z</dcterms:created>
  <dcterms:modified xsi:type="dcterms:W3CDTF">2022-05-30T17:24:16Z</dcterms:modified>
</cp:coreProperties>
</file>