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iga.sharepoint.com/sites/Apkaimjuattstbasnodaa/Koplietojamie dokumenti/General/LB projekti/!Konkurss 2023/Pieteiktie projekti/13 -7426-pi- Bērnu rotaļu laukuma atjaunošana Pļavnieku parkā/"/>
    </mc:Choice>
  </mc:AlternateContent>
  <xr:revisionPtr revIDLastSave="0" documentId="13_ncr:1_{D4CD87D0-3E58-4A0A-8C4E-90179D27C23C}" xr6:coauthVersionLast="47" xr6:coauthVersionMax="47" xr10:uidLastSave="{00000000-0000-0000-0000-000000000000}"/>
  <bookViews>
    <workbookView xWindow="-120" yWindow="-120" windowWidth="29040" windowHeight="15840" xr2:uid="{D8117E89-87F6-467E-8DDF-2A96E9879776}"/>
  </bookViews>
  <sheets>
    <sheet name="Lap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6" i="1" l="1"/>
  <c r="E17" i="1"/>
  <c r="E18" i="1"/>
  <c r="E6" i="1"/>
  <c r="E19" i="1"/>
  <c r="E5" i="1"/>
  <c r="E9" i="1"/>
  <c r="E8" i="1"/>
  <c r="E10" i="1"/>
  <c r="E11" i="1"/>
  <c r="E12" i="1"/>
  <c r="E13" i="1"/>
  <c r="E14" i="1"/>
  <c r="E15" i="1"/>
  <c r="E7" i="1"/>
  <c r="E21" i="1" l="1"/>
  <c r="E23" i="1" l="1"/>
  <c r="E22" i="1"/>
</calcChain>
</file>

<file path=xl/sharedStrings.xml><?xml version="1.0" encoding="utf-8"?>
<sst xmlns="http://schemas.openxmlformats.org/spreadsheetml/2006/main" count="36" uniqueCount="35">
  <si>
    <t>Darbu veids</t>
  </si>
  <si>
    <t>Cena par vienību, EUR (bez PVN)</t>
  </si>
  <si>
    <t>Vienību skaits</t>
  </si>
  <si>
    <t>Kopējā cena, EUR (bez PVN)</t>
  </si>
  <si>
    <t>Piezīmes</t>
  </si>
  <si>
    <r>
      <t>Projektēšana un autoruzraudzība</t>
    </r>
    <r>
      <rPr>
        <i/>
        <vertAlign val="superscript"/>
        <sz val="12"/>
        <color theme="1"/>
        <rFont val="Times New Roman"/>
        <family val="1"/>
        <charset val="186"/>
      </rPr>
      <t>1</t>
    </r>
  </si>
  <si>
    <r>
      <t>Būvuzraudzība</t>
    </r>
    <r>
      <rPr>
        <i/>
        <vertAlign val="superscript"/>
        <sz val="12"/>
        <color theme="1"/>
        <rFont val="Times New Roman"/>
        <family val="1"/>
        <charset val="186"/>
      </rPr>
      <t>2</t>
    </r>
  </si>
  <si>
    <t>PAVISAM KOPĀ BEZ PVN</t>
  </si>
  <si>
    <t>PVN</t>
  </si>
  <si>
    <t>PAVISAM KOPĀ AR PVN</t>
  </si>
  <si>
    <t>Darbu veids vai konstruktīvā elementa nosaukums, apraksts</t>
  </si>
  <si>
    <t>1. Paredzamās darbu izmaksas.</t>
  </si>
  <si>
    <r>
      <t xml:space="preserve">1 </t>
    </r>
    <r>
      <rPr>
        <b/>
        <sz val="11"/>
        <color theme="1"/>
        <rFont val="Calibri"/>
        <family val="2"/>
        <charset val="186"/>
        <scheme val="minor"/>
      </rPr>
      <t>Vismaz 10 %</t>
    </r>
    <r>
      <rPr>
        <sz val="11"/>
        <color theme="1"/>
        <rFont val="Calibri"/>
        <family val="2"/>
        <charset val="186"/>
        <scheme val="minor"/>
      </rPr>
      <t xml:space="preserve"> no projekta īstenošanas izmaksām.</t>
    </r>
  </si>
  <si>
    <r>
      <t>2</t>
    </r>
    <r>
      <rPr>
        <sz val="11"/>
        <color theme="1"/>
        <rFont val="Calibri"/>
        <family val="2"/>
        <charset val="186"/>
        <scheme val="minor"/>
      </rPr>
      <t xml:space="preserve"> </t>
    </r>
    <r>
      <rPr>
        <b/>
        <sz val="11"/>
        <color theme="1"/>
        <rFont val="Calibri"/>
        <family val="2"/>
        <charset val="186"/>
        <scheme val="minor"/>
      </rPr>
      <t>Vismaz 3 %</t>
    </r>
    <r>
      <rPr>
        <sz val="11"/>
        <color theme="1"/>
        <rFont val="Calibri"/>
        <family val="2"/>
        <charset val="186"/>
        <scheme val="minor"/>
      </rPr>
      <t xml:space="preserve"> no projekta īstenošanas izmaksām.</t>
    </r>
  </si>
  <si>
    <t>Informācijas zīme 600x600 mm</t>
  </si>
  <si>
    <t>visa kompleksa montāža</t>
  </si>
  <si>
    <t>Esošo mastu demontāža</t>
  </si>
  <si>
    <t>Smilšu seguma atjaunošana un papildināšan ar 
tīru smilti h vid 10 cm, m2</t>
  </si>
  <si>
    <t>Koku apsekošana</t>
  </si>
  <si>
    <t>Laukuma pieņemšana ekspluatācijā</t>
  </si>
  <si>
    <t>saskaņots</t>
  </si>
  <si>
    <t>grozāmā stūre</t>
  </si>
  <si>
    <t>enkurs</t>
  </si>
  <si>
    <t>Rotaļu komplekss 1 (vecuma grupa 3-6)</t>
  </si>
  <si>
    <t>Rotaļu komplekss 2 (vecuma grupa 6-14)</t>
  </si>
  <si>
    <t>Rotaļu mašīna</t>
  </si>
  <si>
    <t>Šūpošanas iekārta</t>
  </si>
  <si>
    <t>Līdzsvāra šūpoles</t>
  </si>
  <si>
    <t>Spēle "Skaitīkļi"</t>
  </si>
  <si>
    <t xml:space="preserve">Rotaļu komplekss "kuģis" </t>
  </si>
  <si>
    <r>
      <t>garums vismaz 12m, platums vismaz  6m, nošļucamā truba no vismaz 2m platformas</t>
    </r>
    <r>
      <rPr>
        <i/>
        <vertAlign val="superscript"/>
        <sz val="12"/>
        <color theme="1"/>
        <rFont val="Times New Roman"/>
        <family val="1"/>
        <charset val="186"/>
      </rPr>
      <t>3</t>
    </r>
  </si>
  <si>
    <r>
      <t>Vismaz trīs 1.20 m un viena 0.80 m augstas platformas</t>
    </r>
    <r>
      <rPr>
        <i/>
        <vertAlign val="superscript"/>
        <sz val="12"/>
        <color theme="1"/>
        <rFont val="Times New Roman"/>
        <family val="1"/>
        <charset val="186"/>
      </rPr>
      <t>3</t>
    </r>
  </si>
  <si>
    <r>
      <t>Vismaz divas 0.80 m augstas platformas</t>
    </r>
    <r>
      <rPr>
        <i/>
        <vertAlign val="superscript"/>
        <sz val="12"/>
        <color theme="1"/>
        <rFont val="Times New Roman"/>
        <family val="1"/>
        <charset val="186"/>
      </rPr>
      <t>3</t>
    </r>
  </si>
  <si>
    <r>
      <rPr>
        <vertAlign val="superscript"/>
        <sz val="11"/>
        <color theme="1"/>
        <rFont val="Calibri"/>
        <family val="2"/>
        <charset val="186"/>
        <scheme val="minor"/>
      </rPr>
      <t>3</t>
    </r>
    <r>
      <rPr>
        <sz val="11"/>
        <color theme="1"/>
        <rFont val="Calibri"/>
        <family val="2"/>
        <charset val="186"/>
        <scheme val="minor"/>
      </rPr>
      <t xml:space="preserve"> pārējie elementi ir doti projekta aprakstā</t>
    </r>
  </si>
  <si>
    <t>krāsa ir pieskaņota pārejiem elementiem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</si>
</sst>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86"/>
      <scheme val="minor"/>
    </font>
    <font>
      <b/>
      <i/>
      <sz val="12"/>
      <color theme="1"/>
      <name val="Times New Roman"/>
      <family val="1"/>
      <charset val="186"/>
    </font>
    <font>
      <i/>
      <sz val="12"/>
      <color theme="1"/>
      <name val="Times New Roman"/>
      <family val="1"/>
      <charset val="186"/>
    </font>
    <font>
      <i/>
      <vertAlign val="superscript"/>
      <sz val="12"/>
      <color theme="1"/>
      <name val="Times New Roman"/>
      <family val="1"/>
      <charset val="186"/>
    </font>
    <font>
      <vertAlign val="superscript"/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i/>
      <sz val="1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2" xfId="0" applyFont="1" applyBorder="1" applyAlignment="1">
      <alignment horizontal="justify"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9" fontId="2" fillId="0" borderId="4" xfId="0" applyNumberFormat="1" applyFont="1" applyBorder="1" applyAlignment="1">
      <alignment horizontal="justify" vertical="center" wrapText="1"/>
    </xf>
    <xf numFmtId="2" fontId="2" fillId="0" borderId="4" xfId="0" applyNumberFormat="1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justify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right" vertical="center" wrapText="1"/>
    </xf>
    <xf numFmtId="0" fontId="2" fillId="0" borderId="8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right" vertical="center" wrapText="1"/>
    </xf>
    <xf numFmtId="0" fontId="2" fillId="0" borderId="10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right" vertical="center" wrapText="1"/>
    </xf>
    <xf numFmtId="0" fontId="2" fillId="0" borderId="5" xfId="0" applyFont="1" applyBorder="1" applyAlignment="1">
      <alignment horizontal="right" vertical="center" wrapText="1"/>
    </xf>
    <xf numFmtId="0" fontId="2" fillId="0" borderId="0" xfId="0" applyFont="1" applyAlignment="1">
      <alignment horizontal="right" vertical="center" wrapText="1"/>
    </xf>
    <xf numFmtId="0" fontId="2" fillId="0" borderId="6" xfId="0" applyFont="1" applyBorder="1" applyAlignment="1">
      <alignment horizontal="right" vertical="center" wrapText="1"/>
    </xf>
  </cellXfs>
  <cellStyles count="1"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CD78BD-4610-444F-A2C5-A2B49DBBD5CC}">
  <sheetPr>
    <pageSetUpPr fitToPage="1"/>
  </sheetPr>
  <dimension ref="B2:F28"/>
  <sheetViews>
    <sheetView tabSelected="1" workbookViewId="0">
      <selection activeCell="F27" sqref="F27"/>
    </sheetView>
  </sheetViews>
  <sheetFormatPr defaultRowHeight="15" x14ac:dyDescent="0.25"/>
  <cols>
    <col min="2" max="2" width="46.28515625" customWidth="1"/>
    <col min="3" max="3" width="16.42578125" customWidth="1"/>
    <col min="4" max="4" width="12.5703125" customWidth="1"/>
    <col min="5" max="5" width="18.42578125" customWidth="1"/>
    <col min="6" max="6" width="40" customWidth="1"/>
    <col min="8" max="8" width="16.85546875" customWidth="1"/>
    <col min="10" max="10" width="13.5703125" customWidth="1"/>
  </cols>
  <sheetData>
    <row r="2" spans="2:6" ht="15.75" thickBot="1" x14ac:dyDescent="0.3">
      <c r="B2" t="s">
        <v>11</v>
      </c>
    </row>
    <row r="3" spans="2:6" ht="15.75" x14ac:dyDescent="0.25">
      <c r="B3" s="1" t="s">
        <v>0</v>
      </c>
      <c r="C3" s="15" t="s">
        <v>1</v>
      </c>
      <c r="D3" s="15" t="s">
        <v>2</v>
      </c>
      <c r="E3" s="15" t="s">
        <v>3</v>
      </c>
      <c r="F3" s="15" t="s">
        <v>4</v>
      </c>
    </row>
    <row r="4" spans="2:6" ht="32.25" thickBot="1" x14ac:dyDescent="0.3">
      <c r="B4" s="2" t="s">
        <v>10</v>
      </c>
      <c r="C4" s="16"/>
      <c r="D4" s="16"/>
      <c r="E4" s="16"/>
      <c r="F4" s="16"/>
    </row>
    <row r="5" spans="2:6" ht="19.5" thickBot="1" x14ac:dyDescent="0.3">
      <c r="B5" s="3" t="s">
        <v>5</v>
      </c>
      <c r="C5" s="4">
        <v>2000</v>
      </c>
      <c r="D5" s="4">
        <v>1</v>
      </c>
      <c r="E5" s="4">
        <f t="shared" ref="E5" si="0">D5*C5</f>
        <v>2000</v>
      </c>
      <c r="F5" s="4" t="s">
        <v>20</v>
      </c>
    </row>
    <row r="6" spans="2:6" ht="19.5" thickBot="1" x14ac:dyDescent="0.3">
      <c r="B6" s="5" t="s">
        <v>6</v>
      </c>
      <c r="C6" s="4">
        <v>1800</v>
      </c>
      <c r="D6" s="4">
        <v>1</v>
      </c>
      <c r="E6" s="4">
        <f>D6*C6</f>
        <v>1800</v>
      </c>
      <c r="F6" s="4" t="s">
        <v>20</v>
      </c>
    </row>
    <row r="7" spans="2:6" ht="51" thickBot="1" x14ac:dyDescent="0.3">
      <c r="B7" s="5" t="s">
        <v>29</v>
      </c>
      <c r="C7" s="4">
        <v>25000</v>
      </c>
      <c r="D7" s="4">
        <v>1</v>
      </c>
      <c r="E7" s="4">
        <f>D7*C7</f>
        <v>25000</v>
      </c>
      <c r="F7" s="4" t="s">
        <v>30</v>
      </c>
    </row>
    <row r="8" spans="2:6" ht="35.25" thickBot="1" x14ac:dyDescent="0.3">
      <c r="B8" s="5" t="s">
        <v>23</v>
      </c>
      <c r="C8" s="4">
        <v>3800</v>
      </c>
      <c r="D8" s="4">
        <v>1</v>
      </c>
      <c r="E8" s="4">
        <f>D8*C8</f>
        <v>3800</v>
      </c>
      <c r="F8" s="4" t="s">
        <v>32</v>
      </c>
    </row>
    <row r="9" spans="2:6" ht="35.25" thickBot="1" x14ac:dyDescent="0.3">
      <c r="B9" s="5" t="s">
        <v>24</v>
      </c>
      <c r="C9" s="4">
        <v>6200</v>
      </c>
      <c r="D9" s="4">
        <v>1</v>
      </c>
      <c r="E9" s="4">
        <f>D9*C9</f>
        <v>6200</v>
      </c>
      <c r="F9" s="4" t="s">
        <v>31</v>
      </c>
    </row>
    <row r="10" spans="2:6" ht="16.5" thickBot="1" x14ac:dyDescent="0.3">
      <c r="B10" s="5" t="s">
        <v>25</v>
      </c>
      <c r="C10" s="4">
        <v>2200</v>
      </c>
      <c r="D10" s="4">
        <v>1</v>
      </c>
      <c r="E10" s="4">
        <f t="shared" ref="E10:E19" si="1">D10*C10</f>
        <v>2200</v>
      </c>
      <c r="F10" s="4" t="s">
        <v>21</v>
      </c>
    </row>
    <row r="11" spans="2:6" ht="16.5" thickBot="1" x14ac:dyDescent="0.3">
      <c r="B11" s="5" t="s">
        <v>26</v>
      </c>
      <c r="C11" s="4">
        <v>800</v>
      </c>
      <c r="D11" s="4">
        <v>1</v>
      </c>
      <c r="E11" s="4">
        <f t="shared" si="1"/>
        <v>800</v>
      </c>
      <c r="F11" s="4" t="s">
        <v>22</v>
      </c>
    </row>
    <row r="12" spans="2:6" ht="16.5" thickBot="1" x14ac:dyDescent="0.3">
      <c r="B12" s="5" t="s">
        <v>27</v>
      </c>
      <c r="C12" s="4">
        <v>480</v>
      </c>
      <c r="D12" s="4">
        <v>1</v>
      </c>
      <c r="E12" s="4">
        <f t="shared" si="1"/>
        <v>480</v>
      </c>
      <c r="F12" s="4"/>
    </row>
    <row r="13" spans="2:6" ht="16.5" thickBot="1" x14ac:dyDescent="0.3">
      <c r="B13" s="5" t="s">
        <v>28</v>
      </c>
      <c r="C13" s="4">
        <v>500</v>
      </c>
      <c r="D13" s="4">
        <v>1</v>
      </c>
      <c r="E13" s="4">
        <f t="shared" si="1"/>
        <v>500</v>
      </c>
      <c r="F13" s="4" t="s">
        <v>34</v>
      </c>
    </row>
    <row r="14" spans="2:6" ht="16.5" thickBot="1" x14ac:dyDescent="0.3">
      <c r="B14" s="5" t="s">
        <v>14</v>
      </c>
      <c r="C14" s="4">
        <v>250</v>
      </c>
      <c r="D14" s="4">
        <v>1</v>
      </c>
      <c r="E14" s="4">
        <f t="shared" si="1"/>
        <v>250</v>
      </c>
      <c r="F14" s="4"/>
    </row>
    <row r="15" spans="2:6" ht="16.5" thickBot="1" x14ac:dyDescent="0.3">
      <c r="B15" s="5" t="s">
        <v>15</v>
      </c>
      <c r="C15" s="4">
        <v>11000</v>
      </c>
      <c r="D15" s="4">
        <v>1</v>
      </c>
      <c r="E15" s="4">
        <f t="shared" si="1"/>
        <v>11000</v>
      </c>
      <c r="F15" s="4"/>
    </row>
    <row r="16" spans="2:6" ht="16.5" thickBot="1" x14ac:dyDescent="0.3">
      <c r="B16" s="5" t="s">
        <v>16</v>
      </c>
      <c r="C16" s="4">
        <v>250</v>
      </c>
      <c r="D16" s="4">
        <v>2</v>
      </c>
      <c r="E16" s="4">
        <f>D16*C16</f>
        <v>500</v>
      </c>
      <c r="F16" s="4"/>
    </row>
    <row r="17" spans="2:6" ht="16.5" thickBot="1" x14ac:dyDescent="0.3">
      <c r="B17" s="5" t="s">
        <v>19</v>
      </c>
      <c r="C17" s="4">
        <v>500</v>
      </c>
      <c r="D17" s="4">
        <v>1</v>
      </c>
      <c r="E17" s="4">
        <f t="shared" si="1"/>
        <v>500</v>
      </c>
      <c r="F17" s="4"/>
    </row>
    <row r="18" spans="2:6" ht="16.5" thickBot="1" x14ac:dyDescent="0.3">
      <c r="B18" s="5" t="s">
        <v>18</v>
      </c>
      <c r="C18" s="4">
        <v>200</v>
      </c>
      <c r="D18" s="4">
        <v>5</v>
      </c>
      <c r="E18" s="4">
        <f t="shared" si="1"/>
        <v>1000</v>
      </c>
      <c r="F18" s="4"/>
    </row>
    <row r="19" spans="2:6" ht="32.25" thickBot="1" x14ac:dyDescent="0.3">
      <c r="B19" s="5" t="s">
        <v>17</v>
      </c>
      <c r="C19" s="10">
        <v>5.5</v>
      </c>
      <c r="D19" s="4">
        <v>330</v>
      </c>
      <c r="E19" s="4">
        <f t="shared" si="1"/>
        <v>1815</v>
      </c>
      <c r="F19" s="4"/>
    </row>
    <row r="20" spans="2:6" ht="16.5" thickBot="1" x14ac:dyDescent="0.3">
      <c r="C20" s="8"/>
      <c r="D20" s="4"/>
      <c r="E20" s="4"/>
      <c r="F20" s="4"/>
    </row>
    <row r="21" spans="2:6" ht="16.5" thickBot="1" x14ac:dyDescent="0.3">
      <c r="B21" s="17" t="s">
        <v>7</v>
      </c>
      <c r="C21" s="18"/>
      <c r="D21" s="19"/>
      <c r="E21" s="11">
        <f>SUM(E5:E19)</f>
        <v>57845</v>
      </c>
      <c r="F21" s="4"/>
    </row>
    <row r="22" spans="2:6" ht="16.5" thickBot="1" x14ac:dyDescent="0.3">
      <c r="B22" s="20" t="s">
        <v>8</v>
      </c>
      <c r="C22" s="21"/>
      <c r="D22" s="22"/>
      <c r="E22" s="11">
        <f>0.21*E21</f>
        <v>12147.449999999999</v>
      </c>
      <c r="F22" s="4"/>
    </row>
    <row r="23" spans="2:6" ht="16.5" thickBot="1" x14ac:dyDescent="0.3">
      <c r="B23" s="12" t="s">
        <v>9</v>
      </c>
      <c r="C23" s="13"/>
      <c r="D23" s="14"/>
      <c r="E23" s="9">
        <f>E21*1.21</f>
        <v>69992.45</v>
      </c>
      <c r="F23" s="4"/>
    </row>
    <row r="25" spans="2:6" ht="17.25" x14ac:dyDescent="0.25">
      <c r="B25" s="6" t="s">
        <v>12</v>
      </c>
    </row>
    <row r="26" spans="2:6" ht="17.25" x14ac:dyDescent="0.25">
      <c r="B26" s="6" t="s">
        <v>13</v>
      </c>
    </row>
    <row r="27" spans="2:6" ht="17.25" x14ac:dyDescent="0.25">
      <c r="B27" t="s">
        <v>33</v>
      </c>
    </row>
    <row r="28" spans="2:6" x14ac:dyDescent="0.25">
      <c r="B28" s="7"/>
    </row>
  </sheetData>
  <mergeCells count="7">
    <mergeCell ref="B23:D23"/>
    <mergeCell ref="C3:C4"/>
    <mergeCell ref="D3:D4"/>
    <mergeCell ref="E3:E4"/>
    <mergeCell ref="F3:F4"/>
    <mergeCell ref="B21:D21"/>
    <mergeCell ref="B22:D22"/>
  </mergeCells>
  <pageMargins left="0.23622047244094491" right="0.23622047244094491" top="0.74803149606299213" bottom="0.74803149606299213" header="0.31496062992125984" footer="0.31496062992125984"/>
  <pageSetup paperSize="9" scale="9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883fbfe-7740-43e6-815d-afa1855403a0">
      <Terms xmlns="http://schemas.microsoft.com/office/infopath/2007/PartnerControls"/>
    </lcf76f155ced4ddcb4097134ff3c332f>
    <TaxCatchAll xmlns="73af780e-0aed-4c31-b607-e2ca7c0eef41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7873B0AAC640D449AD05999C4AE12BC5" ma:contentTypeVersion="15" ma:contentTypeDescription="Izveidot jaunu dokumentu." ma:contentTypeScope="" ma:versionID="ebae326f37ece9863f993ee6507450ee">
  <xsd:schema xmlns:xsd="http://www.w3.org/2001/XMLSchema" xmlns:xs="http://www.w3.org/2001/XMLSchema" xmlns:p="http://schemas.microsoft.com/office/2006/metadata/properties" xmlns:ns2="d883fbfe-7740-43e6-815d-afa1855403a0" xmlns:ns3="73af780e-0aed-4c31-b607-e2ca7c0eef41" targetNamespace="http://schemas.microsoft.com/office/2006/metadata/properties" ma:root="true" ma:fieldsID="c33c5f46808656aaa992fa4529223e4c" ns2:_="" ns3:_="">
    <xsd:import namespace="d883fbfe-7740-43e6-815d-afa1855403a0"/>
    <xsd:import namespace="73af780e-0aed-4c31-b607-e2ca7c0eef4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83fbfe-7740-43e6-815d-afa1855403a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Attēlu atzīmes" ma:readOnly="false" ma:fieldId="{5cf76f15-5ced-4ddc-b409-7134ff3c332f}" ma:taxonomyMulti="true" ma:sspId="11d35d9e-665f-4525-9e48-92d793f4688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af780e-0aed-4c31-b607-e2ca7c0eef41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Koplietots a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Koplietots ar: detalizēt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9bf6d8fe-0af3-4ebf-8947-361a0c8719b5}" ma:internalName="TaxCatchAll" ma:showField="CatchAllData" ma:web="73af780e-0aed-4c31-b607-e2ca7c0eef4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C7E1F95-E1B6-4412-A024-0906188F0A95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e140eea6-5aa3-4a93-9d9e-6a8ab9f1c1b3"/>
    <ds:schemaRef ds:uri="http://www.w3.org/XML/1998/namespace"/>
    <ds:schemaRef ds:uri="http://purl.org/dc/dcmitype/"/>
    <ds:schemaRef ds:uri="d883fbfe-7740-43e6-815d-afa1855403a0"/>
    <ds:schemaRef ds:uri="73af780e-0aed-4c31-b607-e2ca7c0eef41"/>
  </ds:schemaRefs>
</ds:datastoreItem>
</file>

<file path=customXml/itemProps2.xml><?xml version="1.0" encoding="utf-8"?>
<ds:datastoreItem xmlns:ds="http://schemas.openxmlformats.org/officeDocument/2006/customXml" ds:itemID="{117B7011-F94D-40F0-BD04-71AD2204E36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883fbfe-7740-43e6-815d-afa1855403a0"/>
    <ds:schemaRef ds:uri="73af780e-0aed-4c31-b607-e2ca7c0eef4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2A25F20-E00C-454B-B821-1504CCF48E3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Lapa1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Ligita Petrova</dc:creator>
  <cp:lastModifiedBy>Ligita Petrova</cp:lastModifiedBy>
  <cp:lastPrinted>2023-04-05T12:54:00Z</cp:lastPrinted>
  <dcterms:created xsi:type="dcterms:W3CDTF">2022-03-02T09:11:02Z</dcterms:created>
  <dcterms:modified xsi:type="dcterms:W3CDTF">2023-05-30T11:33:30Z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0x01010029DAB1C522B29D40A0B233C98995CCA9</vt:lpwstr>
  </property>
  <property fmtid="{D5CDD505-2E9C-101B-9397-08002B2CF9AE}" pid="3" name="MediaServiceImageTags">
    <vt:lpwstr/>
  </property>
</Properties>
</file>