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apa1" sheetId="1" r:id="rId4"/>
  </sheets>
  <definedNames/>
  <calcPr/>
  <extLst>
    <ext uri="GoogleSheetsCustomDataVersion2">
      <go:sheetsCustomData xmlns:go="http://customooxmlschemas.google.com/" r:id="rId5" roundtripDataChecksum="czAWEbtGAOts1oQSw8gc6v2Xqpu5iuSMkJyOc57dfUE="/>
    </ext>
  </extLst>
</workbook>
</file>

<file path=xl/sharedStrings.xml><?xml version="1.0" encoding="utf-8"?>
<sst xmlns="http://schemas.openxmlformats.org/spreadsheetml/2006/main" count="32" uniqueCount="32">
  <si>
    <t>Paredzamās darbu izmaksas "Multifunkcinālā sporta laukuma" izveidei Vecāķos</t>
  </si>
  <si>
    <t>Darbu veids</t>
  </si>
  <si>
    <t>Cena par vienību, EUR (bez PVN)</t>
  </si>
  <si>
    <t>Vienību skaits</t>
  </si>
  <si>
    <t>Kopējā cena, EUR (bez PVN)</t>
  </si>
  <si>
    <t>Piezīmes</t>
  </si>
  <si>
    <t>Darbu veids vai konstruktīvā elementa nosaukums, apraksts</t>
  </si>
  <si>
    <t>Projektēšana un autoruzraudzība (10% no kopējām projekta īstenošanas izmaksām)</t>
  </si>
  <si>
    <t>Būvuzraudzība (3% no kopējām projekta īstenošanas izmaksām)</t>
  </si>
  <si>
    <t>Laukuma sagatavošana (uzbērums, asfalts, apmales)</t>
  </si>
  <si>
    <t>Uzbērms laukuma izveideo kā risinājums mitrai augsmei, jo apkaimē nav meliorācijas sistēmas.</t>
  </si>
  <si>
    <t>Gumijas segums</t>
  </si>
  <si>
    <t>Marķējums</t>
  </si>
  <si>
    <t>Žogs un vārtiņi</t>
  </si>
  <si>
    <t>Videonovērošanas kamera</t>
  </si>
  <si>
    <t>Stacionārs basketbola grozs</t>
  </si>
  <si>
    <t>Tenisa/volejbola stabi</t>
  </si>
  <si>
    <t>Velonovietne</t>
  </si>
  <si>
    <t>Soliņi</t>
  </si>
  <si>
    <t>KobenHagen āra mēbele Product code:61108-S-L</t>
  </si>
  <si>
    <t>Atkritumu urna</t>
  </si>
  <si>
    <t>KobenHagen āra mēbele Product code:61509-S</t>
  </si>
  <si>
    <t>Āra apgaismojums</t>
  </si>
  <si>
    <t>LED āra prožektors</t>
  </si>
  <si>
    <t>Platības atbrīvošana no kokiem (arī bīstamiem)</t>
  </si>
  <si>
    <t>Koka tualetes uzstādīšana</t>
  </si>
  <si>
    <t>Pieejas celiņa izveide</t>
  </si>
  <si>
    <t xml:space="preserve">Kopējās projekta īstenošanas izmaksas (bez projektēšanas, autoruzraudzības, būvuzraudzības) </t>
  </si>
  <si>
    <t xml:space="preserve">Grants uzbērms </t>
  </si>
  <si>
    <t>PAVISAM KOPĀ BEZ PVN (ar projektēšanas, autoruzraudzības, būvuzraudzības izmaksām)</t>
  </si>
  <si>
    <t>PVN</t>
  </si>
  <si>
    <t>PAVISAM KOPĀ AR PVN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</si>
</sst>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sz val="20.0"/>
      <color theme="1"/>
      <name val="Calibri"/>
      <scheme val="minor"/>
    </font>
    <font>
      <b/>
      <i/>
      <sz val="12.0"/>
      <color theme="1"/>
      <name val="Times New Roman"/>
    </font>
    <font/>
    <font>
      <i/>
      <sz val="12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EAD1DC"/>
        <bgColor rgb="FFEAD1DC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</fills>
  <borders count="11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1" fillId="3" fontId="2" numFmtId="0" xfId="0" applyAlignment="1" applyBorder="1" applyFill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2" fillId="3" fontId="2" numFmtId="0" xfId="0" applyAlignment="1" applyBorder="1" applyFont="1">
      <alignment horizontal="center" shrinkToFit="0" vertical="center" wrapText="1"/>
    </xf>
    <xf borderId="2" fillId="0" fontId="3" numFmtId="0" xfId="0" applyBorder="1" applyFont="1"/>
    <xf borderId="2" fillId="4" fontId="4" numFmtId="0" xfId="0" applyAlignment="1" applyBorder="1" applyFill="1" applyFont="1">
      <alignment readingOrder="0" shrinkToFit="0" vertical="center" wrapText="1"/>
    </xf>
    <xf borderId="3" fillId="4" fontId="4" numFmtId="0" xfId="0" applyAlignment="1" applyBorder="1" applyFont="1">
      <alignment horizontal="left" shrinkToFit="0" vertical="center" wrapText="1"/>
    </xf>
    <xf borderId="3" fillId="4" fontId="4" numFmtId="0" xfId="0" applyAlignment="1" applyBorder="1" applyFont="1">
      <alignment horizontal="left" readingOrder="0" shrinkToFit="0" vertical="center" wrapText="1"/>
    </xf>
    <xf borderId="3" fillId="0" fontId="4" numFmtId="0" xfId="0" applyAlignment="1" applyBorder="1" applyFont="1">
      <alignment horizontal="left" shrinkToFit="0" vertical="center" wrapText="1"/>
    </xf>
    <xf borderId="2" fillId="4" fontId="4" numFmtId="0" xfId="0" applyAlignment="1" applyBorder="1" applyFont="1">
      <alignment horizontal="left" readingOrder="0" shrinkToFit="0" vertical="center" wrapText="1"/>
    </xf>
    <xf borderId="2" fillId="0" fontId="4" numFmtId="0" xfId="0" applyAlignment="1" applyBorder="1" applyFont="1">
      <alignment horizontal="left" readingOrder="0" shrinkToFit="0" vertical="center" wrapText="1"/>
    </xf>
    <xf borderId="3" fillId="0" fontId="4" numFmtId="0" xfId="0" applyAlignment="1" applyBorder="1" applyFont="1">
      <alignment horizontal="left" readingOrder="0" shrinkToFit="0" vertical="center" wrapText="1"/>
    </xf>
    <xf borderId="2" fillId="3" fontId="2" numFmtId="0" xfId="0" applyAlignment="1" applyBorder="1" applyFont="1">
      <alignment horizontal="left" readingOrder="0" shrinkToFit="0" vertical="center" wrapText="1"/>
    </xf>
    <xf borderId="3" fillId="3" fontId="4" numFmtId="0" xfId="0" applyAlignment="1" applyBorder="1" applyFont="1">
      <alignment horizontal="left" shrinkToFit="0" vertical="center" wrapText="1"/>
    </xf>
    <xf borderId="3" fillId="3" fontId="2" numFmtId="0" xfId="0" applyAlignment="1" applyBorder="1" applyFont="1">
      <alignment horizontal="left" shrinkToFit="0" vertical="center" wrapText="1"/>
    </xf>
    <xf borderId="4" fillId="3" fontId="2" numFmtId="0" xfId="0" applyAlignment="1" applyBorder="1" applyFont="1">
      <alignment horizontal="right" readingOrder="0" shrinkToFit="0" vertical="center" wrapText="1"/>
    </xf>
    <xf borderId="5" fillId="0" fontId="3" numFmtId="0" xfId="0" applyBorder="1" applyFont="1"/>
    <xf borderId="6" fillId="0" fontId="3" numFmtId="0" xfId="0" applyBorder="1" applyFont="1"/>
    <xf borderId="7" fillId="3" fontId="2" numFmtId="0" xfId="0" applyAlignment="1" applyBorder="1" applyFont="1">
      <alignment horizontal="right" shrinkToFit="0" vertical="center" wrapText="1"/>
    </xf>
    <xf borderId="8" fillId="0" fontId="3" numFmtId="0" xfId="0" applyBorder="1" applyFont="1"/>
    <xf borderId="3" fillId="3" fontId="2" numFmtId="9" xfId="0" applyAlignment="1" applyBorder="1" applyFont="1" applyNumberFormat="1">
      <alignment horizontal="left" readingOrder="0" shrinkToFit="0" vertical="center" wrapText="1"/>
    </xf>
    <xf borderId="9" fillId="3" fontId="2" numFmtId="0" xfId="0" applyAlignment="1" applyBorder="1" applyFont="1">
      <alignment horizontal="right" shrinkToFit="0" vertical="center" wrapText="1"/>
    </xf>
    <xf borderId="10" fillId="0" fontId="3" numFmtId="0" xfId="0" applyBorder="1" applyFont="1"/>
    <xf borderId="3" fillId="0" fontId="3" numFmtId="0" xfId="0" applyBorder="1" applyFont="1"/>
    <xf borderId="3" fillId="3" fontId="2" numFmtId="1" xfId="0" applyAlignment="1" applyBorder="1" applyFont="1" applyNumberForma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haredStrings" Target="sharedStrings.xml"/><Relationship Id="rId7" Type="http://schemas.openxmlformats.org/officeDocument/2006/relationships/customXml" Target="../customXml/item2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customschemas.google.com/relationships/workbookmetadata" Target="metadata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46.29"/>
    <col customWidth="1" min="3" max="3" width="16.43"/>
    <col customWidth="1" min="4" max="4" width="12.57"/>
    <col customWidth="1" min="5" max="5" width="18.43"/>
    <col customWidth="1" min="6" max="6" width="40.0"/>
    <col customWidth="1" min="7" max="26" width="8.71"/>
  </cols>
  <sheetData>
    <row r="2">
      <c r="B2" s="1" t="s">
        <v>0</v>
      </c>
    </row>
    <row r="3">
      <c r="B3" s="2" t="s">
        <v>1</v>
      </c>
      <c r="C3" s="2" t="s">
        <v>2</v>
      </c>
      <c r="D3" s="2" t="s">
        <v>3</v>
      </c>
      <c r="E3" s="2" t="s">
        <v>4</v>
      </c>
      <c r="F3" s="3" t="s">
        <v>5</v>
      </c>
    </row>
    <row r="4">
      <c r="B4" s="4" t="s">
        <v>6</v>
      </c>
      <c r="C4" s="5"/>
      <c r="D4" s="5"/>
      <c r="E4" s="5"/>
      <c r="F4" s="5"/>
    </row>
    <row r="5">
      <c r="B5" s="6" t="s">
        <v>7</v>
      </c>
      <c r="C5" s="7"/>
      <c r="D5" s="7"/>
      <c r="E5" s="8">
        <f>E21*0.1</f>
        <v>7281</v>
      </c>
      <c r="F5" s="9"/>
    </row>
    <row r="6">
      <c r="B6" s="10" t="s">
        <v>8</v>
      </c>
      <c r="C6" s="7"/>
      <c r="D6" s="7"/>
      <c r="E6" s="7">
        <f>E21*0.03</f>
        <v>2184.3</v>
      </c>
      <c r="F6" s="9"/>
    </row>
    <row r="7">
      <c r="B7" s="11" t="s">
        <v>9</v>
      </c>
      <c r="C7" s="12">
        <v>50.0</v>
      </c>
      <c r="D7" s="12">
        <v>656.0</v>
      </c>
      <c r="E7" s="9">
        <f>C7*D7</f>
        <v>32800</v>
      </c>
      <c r="F7" s="12" t="s">
        <v>10</v>
      </c>
    </row>
    <row r="8">
      <c r="B8" s="11" t="s">
        <v>11</v>
      </c>
      <c r="C8" s="12">
        <v>30.0</v>
      </c>
      <c r="D8" s="12">
        <v>420.0</v>
      </c>
      <c r="E8" s="9">
        <f>D8*C8</f>
        <v>12600</v>
      </c>
      <c r="F8" s="9"/>
    </row>
    <row r="9">
      <c r="B9" s="11" t="s">
        <v>12</v>
      </c>
      <c r="C9" s="12">
        <v>5.0</v>
      </c>
      <c r="D9" s="12">
        <v>420.0</v>
      </c>
      <c r="E9" s="9">
        <f t="shared" ref="E9:E13" si="1">C9*D9</f>
        <v>2100</v>
      </c>
      <c r="F9" s="9"/>
    </row>
    <row r="10">
      <c r="B10" s="11" t="s">
        <v>13</v>
      </c>
      <c r="C10" s="12">
        <v>25.0</v>
      </c>
      <c r="D10" s="12">
        <v>420.0</v>
      </c>
      <c r="E10" s="9">
        <f t="shared" si="1"/>
        <v>10500</v>
      </c>
      <c r="F10" s="9"/>
    </row>
    <row r="11">
      <c r="B11" s="11" t="s">
        <v>14</v>
      </c>
      <c r="C11" s="12">
        <v>400.0</v>
      </c>
      <c r="D11" s="12">
        <v>1.0</v>
      </c>
      <c r="E11" s="9">
        <f t="shared" si="1"/>
        <v>400</v>
      </c>
      <c r="F11" s="9"/>
    </row>
    <row r="12">
      <c r="B12" s="11" t="s">
        <v>15</v>
      </c>
      <c r="C12" s="12">
        <v>2500.0</v>
      </c>
      <c r="D12" s="12">
        <v>2.0</v>
      </c>
      <c r="E12" s="9">
        <f t="shared" si="1"/>
        <v>5000</v>
      </c>
      <c r="F12" s="9"/>
    </row>
    <row r="13">
      <c r="B13" s="11" t="s">
        <v>16</v>
      </c>
      <c r="C13" s="12">
        <v>350.0</v>
      </c>
      <c r="D13" s="12">
        <v>2.0</v>
      </c>
      <c r="E13" s="9">
        <f t="shared" si="1"/>
        <v>700</v>
      </c>
      <c r="F13" s="9"/>
    </row>
    <row r="14">
      <c r="B14" s="11" t="s">
        <v>17</v>
      </c>
      <c r="C14" s="12">
        <v>350.0</v>
      </c>
      <c r="D14" s="12">
        <v>2.0</v>
      </c>
      <c r="E14" s="9">
        <f t="shared" ref="E14:E17" si="2">D14*C14</f>
        <v>700</v>
      </c>
      <c r="F14" s="12"/>
    </row>
    <row r="15">
      <c r="B15" s="11" t="s">
        <v>18</v>
      </c>
      <c r="C15" s="12">
        <v>500.0</v>
      </c>
      <c r="D15" s="12">
        <v>3.0</v>
      </c>
      <c r="E15" s="9">
        <f t="shared" si="2"/>
        <v>1500</v>
      </c>
      <c r="F15" s="12" t="s">
        <v>19</v>
      </c>
    </row>
    <row r="16">
      <c r="B16" s="11" t="s">
        <v>20</v>
      </c>
      <c r="C16" s="12">
        <v>100.0</v>
      </c>
      <c r="D16" s="12">
        <v>2.0</v>
      </c>
      <c r="E16" s="9">
        <f t="shared" si="2"/>
        <v>200</v>
      </c>
      <c r="F16" s="12" t="s">
        <v>21</v>
      </c>
    </row>
    <row r="17">
      <c r="B17" s="11" t="s">
        <v>22</v>
      </c>
      <c r="C17" s="12">
        <v>700.0</v>
      </c>
      <c r="D17" s="12">
        <v>4.0</v>
      </c>
      <c r="E17" s="9">
        <f t="shared" si="2"/>
        <v>2800</v>
      </c>
      <c r="F17" s="12" t="s">
        <v>23</v>
      </c>
    </row>
    <row r="18">
      <c r="B18" s="11" t="s">
        <v>24</v>
      </c>
      <c r="C18" s="12">
        <v>35.0</v>
      </c>
      <c r="D18" s="12">
        <v>6.0</v>
      </c>
      <c r="E18" s="9">
        <f>C18*D18</f>
        <v>210</v>
      </c>
      <c r="F18" s="9"/>
    </row>
    <row r="19">
      <c r="B19" s="11" t="s">
        <v>25</v>
      </c>
      <c r="C19" s="12">
        <v>1300.0</v>
      </c>
      <c r="D19" s="12">
        <v>1.0</v>
      </c>
      <c r="E19" s="9">
        <f>D19*C19</f>
        <v>1300</v>
      </c>
      <c r="F19" s="9"/>
    </row>
    <row r="20">
      <c r="B20" s="11" t="s">
        <v>26</v>
      </c>
      <c r="C20" s="12">
        <v>2000.0</v>
      </c>
      <c r="D20" s="12">
        <v>1.0</v>
      </c>
      <c r="E20" s="9">
        <f>C20*D20</f>
        <v>2000</v>
      </c>
      <c r="F20" s="9"/>
    </row>
    <row r="21">
      <c r="B21" s="13" t="s">
        <v>27</v>
      </c>
      <c r="C21" s="14"/>
      <c r="D21" s="14"/>
      <c r="E21" s="15">
        <f>sum(E7:E20)</f>
        <v>72810</v>
      </c>
      <c r="F21" s="12" t="s">
        <v>28</v>
      </c>
    </row>
    <row r="22">
      <c r="B22" s="16" t="s">
        <v>29</v>
      </c>
      <c r="C22" s="17"/>
      <c r="D22" s="18"/>
      <c r="E22" s="15">
        <f>sum(E7:E20)+E6+E5</f>
        <v>82275.3</v>
      </c>
      <c r="F22" s="9"/>
    </row>
    <row r="23">
      <c r="B23" s="19" t="s">
        <v>30</v>
      </c>
      <c r="D23" s="20"/>
      <c r="E23" s="21">
        <v>0.21</v>
      </c>
      <c r="F23" s="9"/>
    </row>
    <row r="24" ht="15.75" customHeight="1">
      <c r="B24" s="22" t="s">
        <v>31</v>
      </c>
      <c r="C24" s="23"/>
      <c r="D24" s="24"/>
      <c r="E24" s="25">
        <f>E22*E23+E22</f>
        <v>99553.113</v>
      </c>
      <c r="F24" s="9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8">
    <mergeCell ref="B2:F2"/>
    <mergeCell ref="C3:C4"/>
    <mergeCell ref="D3:D4"/>
    <mergeCell ref="E3:E4"/>
    <mergeCell ref="F3:F4"/>
    <mergeCell ref="B22:D22"/>
    <mergeCell ref="B23:D23"/>
    <mergeCell ref="B24:D24"/>
  </mergeCells>
  <printOptions/>
  <pageMargins bottom="0.75" footer="0.0" header="0.0" left="0.7" right="0.7" top="0.75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873B0AAC640D449AD05999C4AE12BC5" ma:contentTypeVersion="16" ma:contentTypeDescription="Izveidot jaunu dokumentu." ma:contentTypeScope="" ma:versionID="89c7ed886fa15d9de6cd3cb7bd1f3398">
  <xsd:schema xmlns:xsd="http://www.w3.org/2001/XMLSchema" xmlns:xs="http://www.w3.org/2001/XMLSchema" xmlns:p="http://schemas.microsoft.com/office/2006/metadata/properties" xmlns:ns2="d883fbfe-7740-43e6-815d-afa1855403a0" xmlns:ns3="73af780e-0aed-4c31-b607-e2ca7c0eef41" targetNamespace="http://schemas.microsoft.com/office/2006/metadata/properties" ma:root="true" ma:fieldsID="26cee62b45cf25b4846ad335651309ba" ns2:_="" ns3:_="">
    <xsd:import namespace="d883fbfe-7740-43e6-815d-afa1855403a0"/>
    <xsd:import namespace="73af780e-0aed-4c31-b607-e2ca7c0eef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3fbfe-7740-43e6-815d-afa185540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ttēlu atzīmes" ma:readOnly="false" ma:fieldId="{5cf76f15-5ced-4ddc-b409-7134ff3c332f}" ma:taxonomyMulti="true" ma:sspId="11d35d9e-665f-4525-9e48-92d793f468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f780e-0aed-4c31-b607-e2ca7c0eef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bf6d8fe-0af3-4ebf-8947-361a0c8719b5}" ma:internalName="TaxCatchAll" ma:showField="CatchAllData" ma:web="73af780e-0aed-4c31-b607-e2ca7c0eef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34E5F4-B6D7-4B4B-BA26-89773F35A496}"/>
</file>

<file path=customXml/itemProps2.xml><?xml version="1.0" encoding="utf-8"?>
<ds:datastoreItem xmlns:ds="http://schemas.openxmlformats.org/officeDocument/2006/customXml" ds:itemID="{63E565FA-23F2-4105-A0D8-7B6F52B751FC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2022-03-02T09:11:02Z</dcterms:created>
  <dc:creator>Ligita Petrova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0x01010029DAB1C522B29D40A0B233C98995CCA9</vt:lpwstr>
  </property>
</Properties>
</file>