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mc:AlternateContent xmlns:mc="http://schemas.openxmlformats.org/markup-compatibility/2006">
    <mc:Choice Requires="x15">
      <x15ac:absPath xmlns:x15ac="http://schemas.microsoft.com/office/spreadsheetml/2010/11/ac" url="C:\_____\"/>
    </mc:Choice>
  </mc:AlternateContent>
  <xr:revisionPtr revIDLastSave="0" documentId="13_ncr:1_{FC68F6C2-30A4-46FA-A0A9-21DF4C07B78F}" xr6:coauthVersionLast="36" xr6:coauthVersionMax="36" xr10:uidLastSave="{00000000-0000-0000-0000-000000000000}"/>
  <bookViews>
    <workbookView xWindow="0" yWindow="0" windowWidth="19335" windowHeight="8880" xr2:uid="{00000000-000D-0000-FFFF-FFFF00000000}"/>
  </bookViews>
  <sheets>
    <sheet name="Lap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8" i="1"/>
  <c r="E9" i="1"/>
  <c r="E11" i="1"/>
  <c r="E12" i="1"/>
  <c r="C6" i="1"/>
  <c r="E6" i="1" s="1"/>
  <c r="C5" i="1"/>
  <c r="E5" i="1" s="1"/>
  <c r="C10" i="1" l="1"/>
  <c r="E10" i="1" s="1"/>
  <c r="E13" i="1" s="1"/>
  <c r="E14" i="1" l="1"/>
  <c r="E15" i="1" s="1"/>
</calcChain>
</file>

<file path=xl/sharedStrings.xml><?xml version="1.0" encoding="utf-8"?>
<sst xmlns="http://schemas.openxmlformats.org/spreadsheetml/2006/main" count="25" uniqueCount="25">
  <si>
    <t>Darbu veids</t>
  </si>
  <si>
    <t>Cena par vienību, EUR (bez PVN)</t>
  </si>
  <si>
    <t>Vienību skaits</t>
  </si>
  <si>
    <t>Kopējā cena, EUR (bez PVN)</t>
  </si>
  <si>
    <t>Piezīmes</t>
  </si>
  <si>
    <r>
      <t>Projektēšana un autoruzraudzība</t>
    </r>
    <r>
      <rPr>
        <i/>
        <vertAlign val="superscript"/>
        <sz val="12"/>
        <color theme="1"/>
        <rFont val="Times New Roman"/>
        <family val="1"/>
        <charset val="186"/>
      </rPr>
      <t>1</t>
    </r>
  </si>
  <si>
    <r>
      <t>Būvuzraudzība</t>
    </r>
    <r>
      <rPr>
        <i/>
        <vertAlign val="superscript"/>
        <sz val="12"/>
        <color theme="1"/>
        <rFont val="Times New Roman"/>
        <family val="1"/>
        <charset val="186"/>
      </rPr>
      <t>2</t>
    </r>
  </si>
  <si>
    <t>PAVISAM KOPĀ BEZ PVN</t>
  </si>
  <si>
    <t>PAVISAM KOPĀ AR PVN</t>
  </si>
  <si>
    <t>Darbu veids vai konstruktīvā elementa nosaukums, apraksts</t>
  </si>
  <si>
    <t>1. Paredzamās darbu izmaksas.</t>
  </si>
  <si>
    <r>
      <t xml:space="preserve">1 </t>
    </r>
    <r>
      <rPr>
        <b/>
        <sz val="11"/>
        <color theme="1"/>
        <rFont val="Calibri"/>
        <family val="2"/>
        <charset val="186"/>
        <scheme val="minor"/>
      </rPr>
      <t>Vismaz 10 %</t>
    </r>
    <r>
      <rPr>
        <sz val="11"/>
        <color theme="1"/>
        <rFont val="Calibri"/>
        <family val="2"/>
        <charset val="186"/>
        <scheme val="minor"/>
      </rPr>
      <t xml:space="preserve"> no projekta īstenošanas izmaksām.</t>
    </r>
  </si>
  <si>
    <r>
      <t>2</t>
    </r>
    <r>
      <rPr>
        <sz val="11"/>
        <color theme="1"/>
        <rFont val="Calibri"/>
        <family val="2"/>
        <charset val="186"/>
        <scheme val="minor"/>
      </rPr>
      <t xml:space="preserve"> </t>
    </r>
    <r>
      <rPr>
        <b/>
        <sz val="11"/>
        <color theme="1"/>
        <rFont val="Calibri"/>
        <family val="2"/>
        <charset val="186"/>
        <scheme val="minor"/>
      </rPr>
      <t>Vismaz 3 %</t>
    </r>
    <r>
      <rPr>
        <sz val="11"/>
        <color theme="1"/>
        <rFont val="Calibri"/>
        <family val="2"/>
        <charset val="186"/>
        <scheme val="minor"/>
      </rPr>
      <t xml:space="preserve"> no projekta īstenošanas izmaksām.</t>
    </r>
  </si>
  <si>
    <t>*Sastādot tāmi, ņemt vērā iekārtu izmaksas, piegādi, laukuma vai teritorija sagatavošanu, uzstādīšanas vai montāžas izmaksas, materiālu izmaksas - smiltis, grants, bruģis utt., transports, sertificēta speciālista piesaiste - ja nepieciečams.</t>
  </si>
  <si>
    <t>PVN 21%</t>
  </si>
  <si>
    <t>Krūmu (apauguma) zāģēšana, celmu frēzēšana, zaru šķeldošana</t>
  </si>
  <si>
    <t>Koksnes un zaru savākšana un izvešana</t>
  </si>
  <si>
    <t>Kopšanas cirte, celmu frēzēšana</t>
  </si>
  <si>
    <t>Apzaļumošana un kopšana</t>
  </si>
  <si>
    <t>Esošas infrastruktūras uzlabošanas ietvaros, zaru šķeldas tiks izmantotas ezera krastmalā esošās dabas takas uzlabošanai (atsevišķās vietās). Jaunas infrastruktūras radīšanas ietvaros, izveidojot brīvu un ērtu pieeju ezera akvatorijai, atsevišķās vietās var būt nepieciešama arī niedru pļaušana un niedru sakņu novākšana (tiks precizēts projektēšanas gaitā, jo pilnībā atkarīgs no krūmu (apauguma) zāģēšanas rezultāta – ir nepieciešama rūpīga teritorijas izpēte un situācijas analīze).</t>
  </si>
  <si>
    <t>Tiks veikta arī nokaltušo, lauzto un bojāto koku izciršana. Var būt nepieciešama arī ainavu cirte (tiks precizēts projektēšanas gaitā, jo pilnībā atkarīgs no krūmu (apauguma) zāģēšanas rezultāta – ir nepieciešama rūpīga teritorijas izpēte un situācijas analīze).</t>
  </si>
  <si>
    <t>Nebūtiska zemes reljefa pārveidošana (pēc nepieciešamības)</t>
  </si>
  <si>
    <t>Esošas infrastruktūras uzlabošanas ietvaros vai jaunas infrastruktūras radīšanas ietvaros, atsevišķās vietās var tikt veikta nebūtiska zemes reljefa pārveidošana. Krasta līnija netiks izmainīta. Būtiska zemsedzes pārvietošana vai būtiska reljefa pārveidošana vai īpaša arhitektūras formu izvietošana nav paredzētas.</t>
  </si>
  <si>
    <t>Atbilstība Teritorijas izmantošanas un apbūves noteikumiem (TIAN)</t>
  </si>
  <si>
    <t>Tiks izmantota esošā infrastruktūra pie rotaļu un vingrošanas laukuma.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</si>
</sst>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i/>
      <sz val="12"/>
      <color theme="1"/>
      <name val="Times New Roman"/>
      <family val="1"/>
      <charset val="186"/>
    </font>
    <font>
      <i/>
      <sz val="12"/>
      <color theme="1"/>
      <name val="Times New Roman"/>
      <family val="1"/>
      <charset val="186"/>
    </font>
    <font>
      <i/>
      <vertAlign val="superscript"/>
      <sz val="12"/>
      <color theme="1"/>
      <name val="Times New Roman"/>
      <family val="1"/>
      <charset val="186"/>
    </font>
    <font>
      <vertAlign val="superscript"/>
      <sz val="11"/>
      <color theme="1"/>
      <name val="Calibri"/>
      <family val="2"/>
      <charset val="186"/>
      <scheme val="minor"/>
    </font>
    <font>
      <b/>
      <sz val="11"/>
      <color theme="1"/>
      <name val="Calibri"/>
      <family val="2"/>
      <charset val="186"/>
      <scheme val="minor"/>
    </font>
    <font>
      <i/>
      <sz val="11"/>
      <name val="Times New Roman"/>
      <family val="1"/>
      <charset val="186"/>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justify" vertical="center" wrapText="1"/>
    </xf>
    <xf numFmtId="0" fontId="4" fillId="0" borderId="0" xfId="0" applyFont="1" applyAlignment="1">
      <alignment vertical="center"/>
    </xf>
    <xf numFmtId="0" fontId="6" fillId="0" borderId="0" xfId="0" applyFont="1" applyAlignment="1">
      <alignment vertical="center" wrapText="1"/>
    </xf>
    <xf numFmtId="0" fontId="2" fillId="0" borderId="4" xfId="0" applyFont="1" applyBorder="1" applyAlignment="1">
      <alignment horizontal="left" vertical="center" wrapText="1"/>
    </xf>
    <xf numFmtId="2" fontId="2" fillId="0" borderId="4" xfId="0" applyNumberFormat="1" applyFont="1" applyBorder="1" applyAlignment="1">
      <alignment horizontal="right" vertical="center" wrapText="1"/>
    </xf>
    <xf numFmtId="1" fontId="2" fillId="0" borderId="4" xfId="0" applyNumberFormat="1" applyFont="1" applyBorder="1" applyAlignment="1">
      <alignment horizontal="center"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4"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3" xfId="0" applyFont="1" applyBorder="1" applyAlignment="1">
      <alignment horizontal="right" vertical="center" wrapText="1"/>
    </xf>
    <xf numFmtId="0" fontId="2" fillId="0" borderId="5" xfId="0" applyFont="1" applyBorder="1" applyAlignment="1">
      <alignment horizontal="right" vertical="center" wrapText="1"/>
    </xf>
    <xf numFmtId="0" fontId="2" fillId="0" borderId="0" xfId="0" applyFont="1" applyBorder="1" applyAlignment="1">
      <alignment horizontal="right" vertical="center" wrapText="1"/>
    </xf>
    <xf numFmtId="0" fontId="2" fillId="0" borderId="6"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0"/>
  <sheetViews>
    <sheetView tabSelected="1" workbookViewId="0">
      <selection activeCell="B7" sqref="B7"/>
    </sheetView>
  </sheetViews>
  <sheetFormatPr defaultRowHeight="15" x14ac:dyDescent="0.25"/>
  <cols>
    <col min="2" max="2" width="46.28515625" customWidth="1"/>
    <col min="3" max="3" width="16.42578125" customWidth="1"/>
    <col min="4" max="4" width="12.5703125" customWidth="1"/>
    <col min="5" max="5" width="18.42578125" customWidth="1"/>
    <col min="6" max="6" width="40" customWidth="1"/>
  </cols>
  <sheetData>
    <row r="2" spans="2:6" ht="15.75" thickBot="1" x14ac:dyDescent="0.3">
      <c r="B2" t="s">
        <v>10</v>
      </c>
    </row>
    <row r="3" spans="2:6" ht="15.75" x14ac:dyDescent="0.25">
      <c r="B3" s="1" t="s">
        <v>0</v>
      </c>
      <c r="C3" s="13" t="s">
        <v>1</v>
      </c>
      <c r="D3" s="13" t="s">
        <v>2</v>
      </c>
      <c r="E3" s="13" t="s">
        <v>3</v>
      </c>
      <c r="F3" s="13" t="s">
        <v>4</v>
      </c>
    </row>
    <row r="4" spans="2:6" ht="32.25" thickBot="1" x14ac:dyDescent="0.3">
      <c r="B4" s="2" t="s">
        <v>9</v>
      </c>
      <c r="C4" s="14"/>
      <c r="D4" s="14"/>
      <c r="E4" s="14"/>
      <c r="F4" s="14"/>
    </row>
    <row r="5" spans="2:6" ht="19.5" thickBot="1" x14ac:dyDescent="0.3">
      <c r="B5" s="3" t="s">
        <v>5</v>
      </c>
      <c r="C5" s="8">
        <f>100000/1.21*0.1</f>
        <v>8264.4628099173551</v>
      </c>
      <c r="D5" s="9">
        <v>1</v>
      </c>
      <c r="E5" s="8">
        <f>C5*D5</f>
        <v>8264.4628099173551</v>
      </c>
      <c r="F5" s="7"/>
    </row>
    <row r="6" spans="2:6" ht="19.5" thickBot="1" x14ac:dyDescent="0.3">
      <c r="B6" s="4" t="s">
        <v>6</v>
      </c>
      <c r="C6" s="8">
        <f>100000/1.21*0.03</f>
        <v>2479.3388429752067</v>
      </c>
      <c r="D6" s="9">
        <v>1</v>
      </c>
      <c r="E6" s="8">
        <f t="shared" ref="E6:E12" si="0">C6*D6</f>
        <v>2479.3388429752067</v>
      </c>
      <c r="F6" s="7"/>
    </row>
    <row r="7" spans="2:6" ht="205.5" thickBot="1" x14ac:dyDescent="0.3">
      <c r="B7" s="4" t="s">
        <v>15</v>
      </c>
      <c r="C7" s="8">
        <v>30000</v>
      </c>
      <c r="D7" s="9">
        <v>1</v>
      </c>
      <c r="E7" s="8">
        <f t="shared" si="0"/>
        <v>30000</v>
      </c>
      <c r="F7" s="7" t="s">
        <v>19</v>
      </c>
    </row>
    <row r="8" spans="2:6" ht="126.75" thickBot="1" x14ac:dyDescent="0.3">
      <c r="B8" s="4" t="s">
        <v>17</v>
      </c>
      <c r="C8" s="8">
        <v>15000</v>
      </c>
      <c r="D8" s="9">
        <v>1</v>
      </c>
      <c r="E8" s="8">
        <f t="shared" si="0"/>
        <v>15000</v>
      </c>
      <c r="F8" s="7" t="s">
        <v>20</v>
      </c>
    </row>
    <row r="9" spans="2:6" ht="16.5" thickBot="1" x14ac:dyDescent="0.3">
      <c r="B9" s="4" t="s">
        <v>16</v>
      </c>
      <c r="C9" s="8">
        <v>10000</v>
      </c>
      <c r="D9" s="9">
        <v>1</v>
      </c>
      <c r="E9" s="8">
        <f t="shared" si="0"/>
        <v>10000</v>
      </c>
      <c r="F9" s="7"/>
    </row>
    <row r="10" spans="2:6" ht="142.5" thickBot="1" x14ac:dyDescent="0.3">
      <c r="B10" s="4" t="s">
        <v>21</v>
      </c>
      <c r="C10" s="8">
        <f>(100000/1.21)-SUM(E5:E9,E11:E12)</f>
        <v>6900.8264462809893</v>
      </c>
      <c r="D10" s="9">
        <v>1</v>
      </c>
      <c r="E10" s="8">
        <f t="shared" si="0"/>
        <v>6900.8264462809893</v>
      </c>
      <c r="F10" s="7" t="s">
        <v>22</v>
      </c>
    </row>
    <row r="11" spans="2:6" ht="16.5" thickBot="1" x14ac:dyDescent="0.3">
      <c r="B11" s="4" t="s">
        <v>18</v>
      </c>
      <c r="C11" s="8">
        <v>10000</v>
      </c>
      <c r="D11" s="9">
        <v>1</v>
      </c>
      <c r="E11" s="8">
        <f t="shared" si="0"/>
        <v>10000</v>
      </c>
      <c r="F11" s="7"/>
    </row>
    <row r="12" spans="2:6" ht="32.25" thickBot="1" x14ac:dyDescent="0.3">
      <c r="B12" s="4" t="s">
        <v>23</v>
      </c>
      <c r="C12" s="8">
        <v>0</v>
      </c>
      <c r="D12" s="9">
        <v>1</v>
      </c>
      <c r="E12" s="8">
        <f t="shared" si="0"/>
        <v>0</v>
      </c>
      <c r="F12" s="7" t="s">
        <v>24</v>
      </c>
    </row>
    <row r="13" spans="2:6" ht="16.5" thickBot="1" x14ac:dyDescent="0.3">
      <c r="B13" s="15" t="s">
        <v>7</v>
      </c>
      <c r="C13" s="16"/>
      <c r="D13" s="17"/>
      <c r="E13" s="8">
        <f>SUM(E5:E12)</f>
        <v>82644.628099173555</v>
      </c>
      <c r="F13" s="7"/>
    </row>
    <row r="14" spans="2:6" ht="16.5" thickBot="1" x14ac:dyDescent="0.3">
      <c r="B14" s="18" t="s">
        <v>14</v>
      </c>
      <c r="C14" s="19"/>
      <c r="D14" s="20"/>
      <c r="E14" s="8">
        <f>E13*0.21</f>
        <v>17355.371900826445</v>
      </c>
      <c r="F14" s="7"/>
    </row>
    <row r="15" spans="2:6" ht="16.5" thickBot="1" x14ac:dyDescent="0.3">
      <c r="B15" s="10" t="s">
        <v>8</v>
      </c>
      <c r="C15" s="11"/>
      <c r="D15" s="12"/>
      <c r="E15" s="8">
        <f>SUM(E13:E14)</f>
        <v>100000</v>
      </c>
      <c r="F15" s="7"/>
    </row>
    <row r="17" spans="2:6" ht="17.25" x14ac:dyDescent="0.25">
      <c r="B17" s="5" t="s">
        <v>11</v>
      </c>
    </row>
    <row r="18" spans="2:6" ht="17.25" x14ac:dyDescent="0.25">
      <c r="B18" s="5" t="s">
        <v>12</v>
      </c>
    </row>
    <row r="20" spans="2:6" ht="90" x14ac:dyDescent="0.25">
      <c r="B20" s="6" t="s">
        <v>13</v>
      </c>
      <c r="F20" s="6"/>
    </row>
  </sheetData>
  <mergeCells count="7">
    <mergeCell ref="B15:D15"/>
    <mergeCell ref="C3:C4"/>
    <mergeCell ref="D3:D4"/>
    <mergeCell ref="E3:E4"/>
    <mergeCell ref="F3:F4"/>
    <mergeCell ref="B13:D13"/>
    <mergeCell ref="B14:D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83fbfe-7740-43e6-815d-afa1855403a0">
      <Terms xmlns="http://schemas.microsoft.com/office/infopath/2007/PartnerControls"/>
    </lcf76f155ced4ddcb4097134ff3c332f>
    <TaxCatchAll xmlns="73af780e-0aed-4c31-b607-e2ca7c0eef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7873B0AAC640D449AD05999C4AE12BC5" ma:contentTypeVersion="16" ma:contentTypeDescription="Izveidot jaunu dokumentu." ma:contentTypeScope="" ma:versionID="89c7ed886fa15d9de6cd3cb7bd1f3398">
  <xsd:schema xmlns:xsd="http://www.w3.org/2001/XMLSchema" xmlns:xs="http://www.w3.org/2001/XMLSchema" xmlns:p="http://schemas.microsoft.com/office/2006/metadata/properties" xmlns:ns2="d883fbfe-7740-43e6-815d-afa1855403a0" xmlns:ns3="73af780e-0aed-4c31-b607-e2ca7c0eef41" targetNamespace="http://schemas.microsoft.com/office/2006/metadata/properties" ma:root="true" ma:fieldsID="26cee62b45cf25b4846ad335651309ba" ns2:_="" ns3:_="">
    <xsd:import namespace="d883fbfe-7740-43e6-815d-afa1855403a0"/>
    <xsd:import namespace="73af780e-0aed-4c31-b607-e2ca7c0eef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3fbfe-7740-43e6-815d-afa185540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af780e-0aed-4c31-b607-e2ca7c0eef41" elementFormDefault="qualified">
    <xsd:import namespace="http://schemas.microsoft.com/office/2006/documentManagement/types"/>
    <xsd:import namespace="http://schemas.microsoft.com/office/infopath/2007/PartnerControls"/>
    <xsd:element name="SharedWithUsers" ma:index="15"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9bf6d8fe-0af3-4ebf-8947-361a0c8719b5}" ma:internalName="TaxCatchAll" ma:showField="CatchAllData" ma:web="73af780e-0aed-4c31-b607-e2ca7c0ee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25F20-E00C-454B-B821-1504CCF48E39}">
  <ds:schemaRefs>
    <ds:schemaRef ds:uri="http://schemas.microsoft.com/sharepoint/v3/contenttype/forms"/>
  </ds:schemaRefs>
</ds:datastoreItem>
</file>

<file path=customXml/itemProps2.xml><?xml version="1.0" encoding="utf-8"?>
<ds:datastoreItem xmlns:ds="http://schemas.openxmlformats.org/officeDocument/2006/customXml" ds:itemID="{5C7E1F95-E1B6-4412-A024-0906188F0A95}">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www.w3.org/XML/1998/namespace"/>
    <ds:schemaRef ds:uri="http://schemas.microsoft.com/office/infopath/2007/PartnerControls"/>
    <ds:schemaRef ds:uri="e140eea6-5aa3-4a93-9d9e-6a8ab9f1c1b3"/>
  </ds:schemaRefs>
</ds:datastoreItem>
</file>

<file path=customXml/itemProps3.xml><?xml version="1.0" encoding="utf-8"?>
<ds:datastoreItem xmlns:ds="http://schemas.openxmlformats.org/officeDocument/2006/customXml" ds:itemID="{E0CF9F82-8A04-4414-80F3-D7C1005AB2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Ligita Petrova</dc:creator>
  <cp:lastModifiedBy>Aleksandra Kovaļevska</cp:lastModifiedBy>
  <cp:lastPrinted>2024-05-30T15:27:31Z</cp:lastPrinted>
  <dcterms:created xsi:type="dcterms:W3CDTF">2022-03-02T09:11:02Z</dcterms:created>
  <dcterms:modified xsi:type="dcterms:W3CDTF">2024-05-31T06:57:21Z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0x01010029DAB1C522B29D40A0B233C98995CCA9</vt:lpwstr>
  </property>
</Properties>
</file>