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4/Pieteiktie projekti/6-5380-pi-Āra trenažieri ar regulējamiem svariem/"/>
    </mc:Choice>
  </mc:AlternateContent>
  <xr:revisionPtr revIDLastSave="1" documentId="13_ncr:1_{A62F5CAF-6B56-45A2-AC09-76FA32507302}" xr6:coauthVersionLast="47" xr6:coauthVersionMax="47" xr10:uidLastSave="{1C84B0CF-5740-4341-B990-2780B99ED081}"/>
  <bookViews>
    <workbookView xWindow="-120" yWindow="-120" windowWidth="29040" windowHeight="1584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4" i="1"/>
  <c r="E12" i="1"/>
  <c r="E15" i="1"/>
  <c r="E18" i="1"/>
  <c r="E19" i="1"/>
  <c r="E20" i="1"/>
  <c r="E13" i="1"/>
  <c r="E17" i="1"/>
  <c r="E16" i="1"/>
  <c r="E5" i="1"/>
  <c r="E6" i="1"/>
  <c r="E8" i="1"/>
  <c r="E9" i="1"/>
  <c r="E10" i="1"/>
  <c r="E11" i="1"/>
  <c r="E7" i="1"/>
  <c r="E22" i="1" l="1"/>
  <c r="E21" i="1"/>
  <c r="E23" i="1" l="1"/>
  <c r="E24" i="1" s="1"/>
</calcChain>
</file>

<file path=xl/sharedStrings.xml><?xml version="1.0" encoding="utf-8"?>
<sst xmlns="http://schemas.openxmlformats.org/spreadsheetml/2006/main" count="41" uniqueCount="39">
  <si>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</si>
  <si>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</si>
  <si>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</si>
  <si>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</si>
  <si>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</si>
  <si>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</si>
  <si>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</si>
  <si>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</si>
  <si>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</si>
  <si>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</si>
  <si>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</si>
  <si>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</si>
  <si>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t>Trenažieris spiešanai no pleciem OG41</t>
  </si>
  <si>
    <t>Trenažieris spiešanai guļus OG30</t>
  </si>
  <si>
    <t>Trenažieris vilkšanai no augšas OG24</t>
  </si>
  <si>
    <t>Pietupienu trenažieris OG10</t>
  </si>
  <si>
    <t>Trenažieris spiešanai Guļus uz slīpa sola OG31</t>
  </si>
  <si>
    <t>Multi-lift trenažieris OG12</t>
  </si>
  <si>
    <t>Tricepsu trenažieris sēdus pozīcijā OG82</t>
  </si>
  <si>
    <t>Bruģakmens</t>
  </si>
  <si>
    <t>Bruģēšanas darbi</t>
  </si>
  <si>
    <t>BRASAS ārtelpas trenažieru skvērs</t>
  </si>
  <si>
    <t>Zemes līdzināšana</t>
  </si>
  <si>
    <t xml:space="preserve">Velostatīvs GM16-1 </t>
  </si>
  <si>
    <t>Pilsētas atkritumu urna 70 litri</t>
  </si>
  <si>
    <t>Cenas atbilstoši SIA "Omnigym" piedāvājumam</t>
  </si>
  <si>
    <t>Cena atblistoši SIA "LNDscape" piedāvājumam</t>
  </si>
  <si>
    <t>Vidēja cena atbilsotši portālam "GetaPro", svārstās no 14 līdz 40 eiro par vienu vienību</t>
  </si>
  <si>
    <t>Cena atblistoši SIA "Buvvide.lv" piedāvājumam</t>
  </si>
  <si>
    <t>10% no projekta īstenošanas izmaksām</t>
  </si>
  <si>
    <t>3% no projekta īstenošanas izmaksām</t>
  </si>
  <si>
    <t>Parka soliņš Miela LME151</t>
  </si>
  <si>
    <t xml:space="preserve">Gumijas mulča </t>
  </si>
  <si>
    <t>7 betona pamatnes trenažieriem+mulčas ieklāšana starp un ap tiem</t>
  </si>
  <si>
    <t>Trenažieru piegāde un montāža uz izbūvētām betona pamatnēm</t>
  </si>
  <si>
    <t>Cena atbilstoši  SIA “RIKO RF" piedāvājumam</t>
  </si>
  <si>
    <t>Cena atbilstoši  uzņēmuma "Vestre" cenrādim</t>
  </si>
  <si>
    <t>Lai aprēķinātu nepieciešamo tilpumu, tika izmantots specializēts kalkulators</t>
  </si>
  <si>
    <t>Cena atbilstoši  uzņēmuma "mmcité" cenrādim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</si>
</sst>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5"/>
  <sheetViews>
    <sheetView tabSelected="1" topLeftCell="A9" zoomScaleNormal="100" workbookViewId="0">
      <selection activeCell="F29" sqref="F29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24" thickBot="1" x14ac:dyDescent="0.4">
      <c r="B2" t="s">
        <v>11</v>
      </c>
      <c r="C2" s="10" t="s">
        <v>21</v>
      </c>
      <c r="D2" s="10"/>
      <c r="E2" s="10"/>
    </row>
    <row r="3" spans="2:6" ht="15.75" x14ac:dyDescent="0.25">
      <c r="B3" s="1" t="s">
        <v>0</v>
      </c>
      <c r="C3" s="17" t="s">
        <v>1</v>
      </c>
      <c r="D3" s="17" t="s">
        <v>2</v>
      </c>
      <c r="E3" s="17" t="s">
        <v>3</v>
      </c>
      <c r="F3" s="17" t="s">
        <v>4</v>
      </c>
    </row>
    <row r="4" spans="2:6" ht="32.25" thickBot="1" x14ac:dyDescent="0.3">
      <c r="B4" s="2" t="s">
        <v>10</v>
      </c>
      <c r="C4" s="18"/>
      <c r="D4" s="18"/>
      <c r="E4" s="18"/>
      <c r="F4" s="18"/>
    </row>
    <row r="5" spans="2:6" ht="31.5" customHeight="1" thickBot="1" x14ac:dyDescent="0.3">
      <c r="B5" s="5" t="s">
        <v>12</v>
      </c>
      <c r="C5" s="6">
        <v>7200</v>
      </c>
      <c r="D5" s="6">
        <v>1</v>
      </c>
      <c r="E5" s="7">
        <f t="shared" ref="E5:E6" si="0">C5*D5</f>
        <v>7200</v>
      </c>
      <c r="F5" s="11" t="s">
        <v>25</v>
      </c>
    </row>
    <row r="6" spans="2:6" ht="16.5" thickBot="1" x14ac:dyDescent="0.3">
      <c r="B6" s="5" t="s">
        <v>13</v>
      </c>
      <c r="C6" s="6">
        <v>7200</v>
      </c>
      <c r="D6" s="6">
        <v>1</v>
      </c>
      <c r="E6" s="7">
        <f t="shared" si="0"/>
        <v>7200</v>
      </c>
      <c r="F6" s="12"/>
    </row>
    <row r="7" spans="2:6" ht="16.5" thickBot="1" x14ac:dyDescent="0.3">
      <c r="B7" s="5" t="s">
        <v>14</v>
      </c>
      <c r="C7" s="6">
        <v>7200</v>
      </c>
      <c r="D7" s="6">
        <v>1</v>
      </c>
      <c r="E7" s="7">
        <f t="shared" ref="E7:E17" si="1">C7*D7</f>
        <v>7200</v>
      </c>
      <c r="F7" s="12"/>
    </row>
    <row r="8" spans="2:6" ht="16.5" thickBot="1" x14ac:dyDescent="0.3">
      <c r="B8" s="5" t="s">
        <v>15</v>
      </c>
      <c r="C8" s="6">
        <v>7200</v>
      </c>
      <c r="D8" s="6">
        <v>1</v>
      </c>
      <c r="E8" s="7">
        <f t="shared" si="1"/>
        <v>7200</v>
      </c>
      <c r="F8" s="12"/>
    </row>
    <row r="9" spans="2:6" ht="16.5" thickBot="1" x14ac:dyDescent="0.3">
      <c r="B9" s="5" t="s">
        <v>16</v>
      </c>
      <c r="C9" s="6">
        <v>7200</v>
      </c>
      <c r="D9" s="6">
        <v>1</v>
      </c>
      <c r="E9" s="7">
        <f t="shared" si="1"/>
        <v>7200</v>
      </c>
      <c r="F9" s="12"/>
    </row>
    <row r="10" spans="2:6" ht="16.5" thickBot="1" x14ac:dyDescent="0.3">
      <c r="B10" s="5" t="s">
        <v>17</v>
      </c>
      <c r="C10" s="6">
        <v>8800</v>
      </c>
      <c r="D10" s="6">
        <v>1</v>
      </c>
      <c r="E10" s="7">
        <f t="shared" si="1"/>
        <v>8800</v>
      </c>
      <c r="F10" s="12"/>
    </row>
    <row r="11" spans="2:6" ht="16.5" thickBot="1" x14ac:dyDescent="0.3">
      <c r="B11" s="5" t="s">
        <v>18</v>
      </c>
      <c r="C11" s="6">
        <v>7750</v>
      </c>
      <c r="D11" s="6">
        <v>1</v>
      </c>
      <c r="E11" s="7">
        <f t="shared" si="1"/>
        <v>7750</v>
      </c>
      <c r="F11" s="13"/>
    </row>
    <row r="12" spans="2:6" ht="32.25" thickBot="1" x14ac:dyDescent="0.3">
      <c r="B12" s="5" t="s">
        <v>34</v>
      </c>
      <c r="C12" s="6">
        <v>100</v>
      </c>
      <c r="D12" s="6">
        <v>7</v>
      </c>
      <c r="E12" s="7">
        <f t="shared" si="1"/>
        <v>700</v>
      </c>
      <c r="F12" s="4" t="s">
        <v>25</v>
      </c>
    </row>
    <row r="13" spans="2:6" ht="32.25" thickBot="1" x14ac:dyDescent="0.3">
      <c r="B13" s="5" t="s">
        <v>22</v>
      </c>
      <c r="C13" s="6">
        <v>4</v>
      </c>
      <c r="D13" s="6">
        <v>302</v>
      </c>
      <c r="E13" s="7">
        <f t="shared" si="1"/>
        <v>1208</v>
      </c>
      <c r="F13" s="4" t="s">
        <v>26</v>
      </c>
    </row>
    <row r="14" spans="2:6" ht="32.25" thickBot="1" x14ac:dyDescent="0.3">
      <c r="B14" s="5" t="s">
        <v>33</v>
      </c>
      <c r="C14" s="6">
        <v>6507.13</v>
      </c>
      <c r="D14" s="6">
        <v>1</v>
      </c>
      <c r="E14" s="7">
        <f t="shared" si="1"/>
        <v>6507.13</v>
      </c>
      <c r="F14" s="4" t="s">
        <v>25</v>
      </c>
    </row>
    <row r="15" spans="2:6" ht="32.25" thickBot="1" x14ac:dyDescent="0.3">
      <c r="B15" s="5" t="s">
        <v>32</v>
      </c>
      <c r="C15" s="6">
        <v>1.1000000000000001</v>
      </c>
      <c r="D15" s="6">
        <v>2268</v>
      </c>
      <c r="E15" s="7">
        <f t="shared" si="1"/>
        <v>2494.8000000000002</v>
      </c>
      <c r="F15" s="4" t="s">
        <v>37</v>
      </c>
    </row>
    <row r="16" spans="2:6" ht="31.5" customHeight="1" thickBot="1" x14ac:dyDescent="0.3">
      <c r="B16" s="5" t="s">
        <v>19</v>
      </c>
      <c r="C16" s="6">
        <v>9.6</v>
      </c>
      <c r="D16" s="6">
        <v>67.8</v>
      </c>
      <c r="E16" s="7">
        <f t="shared" si="1"/>
        <v>650.88</v>
      </c>
      <c r="F16" s="4" t="s">
        <v>35</v>
      </c>
    </row>
    <row r="17" spans="2:6" ht="48" thickBot="1" x14ac:dyDescent="0.3">
      <c r="B17" s="5" t="s">
        <v>20</v>
      </c>
      <c r="C17" s="6">
        <v>27</v>
      </c>
      <c r="D17" s="6">
        <v>67.8</v>
      </c>
      <c r="E17" s="7">
        <f t="shared" si="1"/>
        <v>1830.6</v>
      </c>
      <c r="F17" s="9" t="s">
        <v>27</v>
      </c>
    </row>
    <row r="18" spans="2:6" ht="32.25" thickBot="1" x14ac:dyDescent="0.3">
      <c r="B18" s="5" t="s">
        <v>31</v>
      </c>
      <c r="C18" s="6">
        <v>1500</v>
      </c>
      <c r="D18" s="6">
        <v>2</v>
      </c>
      <c r="E18" s="7">
        <f t="shared" ref="E18:E20" si="2">C18*D18</f>
        <v>3000</v>
      </c>
      <c r="F18" s="4" t="s">
        <v>38</v>
      </c>
    </row>
    <row r="19" spans="2:6" ht="32.25" thickBot="1" x14ac:dyDescent="0.3">
      <c r="B19" s="5" t="s">
        <v>24</v>
      </c>
      <c r="C19" s="6">
        <v>980</v>
      </c>
      <c r="D19" s="6">
        <v>2</v>
      </c>
      <c r="E19" s="7">
        <f t="shared" si="2"/>
        <v>1960</v>
      </c>
      <c r="F19" s="4" t="s">
        <v>36</v>
      </c>
    </row>
    <row r="20" spans="2:6" ht="32.25" thickBot="1" x14ac:dyDescent="0.3">
      <c r="B20" s="5" t="s">
        <v>23</v>
      </c>
      <c r="C20" s="6">
        <v>121.5</v>
      </c>
      <c r="D20" s="6">
        <v>4</v>
      </c>
      <c r="E20" s="7">
        <f t="shared" si="2"/>
        <v>486</v>
      </c>
      <c r="F20" s="4" t="s">
        <v>28</v>
      </c>
    </row>
    <row r="21" spans="2:6" ht="19.5" thickBot="1" x14ac:dyDescent="0.3">
      <c r="B21" s="3" t="s">
        <v>5</v>
      </c>
      <c r="C21" s="4"/>
      <c r="D21" s="4"/>
      <c r="E21" s="7">
        <f>SUM(E5:E20)*0.1</f>
        <v>7138.7410000000009</v>
      </c>
      <c r="F21" s="4" t="s">
        <v>29</v>
      </c>
    </row>
    <row r="22" spans="2:6" ht="19.5" thickBot="1" x14ac:dyDescent="0.3">
      <c r="B22" s="5" t="s">
        <v>6</v>
      </c>
      <c r="C22" s="4"/>
      <c r="D22" s="4"/>
      <c r="E22" s="7">
        <f>SUM(E5:E20)*0.03</f>
        <v>2141.6223</v>
      </c>
      <c r="F22" s="4" t="s">
        <v>30</v>
      </c>
    </row>
    <row r="23" spans="2:6" ht="16.5" thickBot="1" x14ac:dyDescent="0.3">
      <c r="B23" s="19" t="s">
        <v>7</v>
      </c>
      <c r="C23" s="20"/>
      <c r="D23" s="21"/>
      <c r="E23" s="8">
        <f>SUM(E5:E22)</f>
        <v>80667.773300000001</v>
      </c>
      <c r="F23" s="4"/>
    </row>
    <row r="24" spans="2:6" ht="16.5" thickBot="1" x14ac:dyDescent="0.3">
      <c r="B24" s="22" t="s">
        <v>8</v>
      </c>
      <c r="C24" s="23"/>
      <c r="D24" s="24"/>
      <c r="E24" s="8">
        <f>E23*0.21</f>
        <v>16940.232392999998</v>
      </c>
      <c r="F24" s="4"/>
    </row>
    <row r="25" spans="2:6" ht="16.5" thickBot="1" x14ac:dyDescent="0.3">
      <c r="B25" s="14" t="s">
        <v>9</v>
      </c>
      <c r="C25" s="15"/>
      <c r="D25" s="16"/>
      <c r="E25" s="8">
        <f>SUM(E23:E24)</f>
        <v>97608.005692999999</v>
      </c>
      <c r="F25" s="4"/>
    </row>
  </sheetData>
  <mergeCells count="9">
    <mergeCell ref="C2:E2"/>
    <mergeCell ref="F5:F11"/>
    <mergeCell ref="B25:D25"/>
    <mergeCell ref="C3:C4"/>
    <mergeCell ref="D3:D4"/>
    <mergeCell ref="E3:E4"/>
    <mergeCell ref="F3:F4"/>
    <mergeCell ref="B23:D23"/>
    <mergeCell ref="B24:D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  <ds:schemaRef ds:uri="d883fbfe-7740-43e6-815d-afa1855403a0"/>
    <ds:schemaRef ds:uri="73af780e-0aed-4c31-b607-e2ca7c0eef41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08867-D250-429A-81BD-F2B2F956C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3fbfe-7740-43e6-815d-afa1855403a0"/>
    <ds:schemaRef ds:uri="73af780e-0aed-4c31-b607-e2ca7c0ee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dcterms:created xsi:type="dcterms:W3CDTF">2022-03-02T09:11:02Z</dcterms:created>
  <dcterms:modified xsi:type="dcterms:W3CDTF">2024-06-19T07:47:27Z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